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500"/>
  </bookViews>
  <sheets>
    <sheet name="Лист1" sheetId="1" r:id="rId1"/>
    <sheet name="Аркуш1" sheetId="2" r:id="rId2"/>
  </sheets>
  <definedNames>
    <definedName name="_xlnm._FilterDatabase" localSheetId="0" hidden="1">Лист1!$A$5:$V$6</definedName>
  </definedNames>
  <calcPr calcId="145621" iterateDelta="1E-4"/>
</workbook>
</file>

<file path=xl/calcChain.xml><?xml version="1.0" encoding="utf-8"?>
<calcChain xmlns="http://schemas.openxmlformats.org/spreadsheetml/2006/main">
  <c r="K74" i="1" l="1"/>
  <c r="H55" i="1" l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Q44" i="1"/>
  <c r="Q45" i="1"/>
  <c r="Q46" i="1"/>
  <c r="H51" i="1"/>
  <c r="H52" i="1"/>
  <c r="H53" i="1"/>
  <c r="H54" i="1"/>
  <c r="Q51" i="1"/>
  <c r="Q52" i="1"/>
  <c r="Q53" i="1"/>
  <c r="Q54" i="1"/>
  <c r="L47" i="1"/>
  <c r="M47" i="1"/>
  <c r="L48" i="1"/>
  <c r="M48" i="1"/>
  <c r="L49" i="1"/>
  <c r="M49" i="1"/>
  <c r="L50" i="1"/>
  <c r="M50" i="1"/>
  <c r="H48" i="1"/>
  <c r="H49" i="1"/>
  <c r="H50" i="1"/>
  <c r="Q48" i="1"/>
  <c r="Q49" i="1"/>
  <c r="Q50" i="1"/>
  <c r="L43" i="1"/>
  <c r="M43" i="1"/>
  <c r="L44" i="1"/>
  <c r="M44" i="1"/>
  <c r="L45" i="1"/>
  <c r="M45" i="1"/>
  <c r="L46" i="1"/>
  <c r="M46" i="1"/>
  <c r="K73" i="1" l="1"/>
  <c r="K71" i="1"/>
  <c r="K69" i="1"/>
  <c r="K65" i="1"/>
  <c r="K63" i="1"/>
  <c r="K61" i="1"/>
  <c r="K57" i="1"/>
  <c r="K55" i="1"/>
  <c r="K51" i="1"/>
  <c r="K46" i="1"/>
  <c r="K49" i="1"/>
  <c r="K67" i="1"/>
  <c r="K48" i="1"/>
  <c r="K72" i="1"/>
  <c r="K70" i="1"/>
  <c r="K68" i="1"/>
  <c r="K66" i="1"/>
  <c r="K64" i="1"/>
  <c r="K62" i="1"/>
  <c r="K60" i="1"/>
  <c r="K58" i="1"/>
  <c r="K56" i="1"/>
  <c r="K52" i="1"/>
  <c r="K59" i="1"/>
  <c r="K50" i="1"/>
  <c r="K54" i="1"/>
  <c r="K47" i="1"/>
  <c r="K53" i="1"/>
  <c r="H47" i="1"/>
  <c r="K43" i="1"/>
  <c r="K44" i="1"/>
  <c r="K45" i="1"/>
  <c r="L40" i="1"/>
  <c r="M40" i="1"/>
  <c r="L41" i="1"/>
  <c r="M41" i="1"/>
  <c r="L42" i="1"/>
  <c r="M42" i="1"/>
  <c r="L37" i="1"/>
  <c r="M37" i="1"/>
  <c r="L38" i="1"/>
  <c r="M38" i="1"/>
  <c r="L39" i="1"/>
  <c r="M39" i="1"/>
  <c r="M36" i="1"/>
  <c r="L36" i="1"/>
  <c r="H41" i="1"/>
  <c r="H42" i="1"/>
  <c r="H43" i="1"/>
  <c r="H44" i="1"/>
  <c r="H45" i="1"/>
  <c r="H46" i="1"/>
  <c r="Q41" i="1"/>
  <c r="Q42" i="1"/>
  <c r="Q43" i="1"/>
  <c r="H39" i="1"/>
  <c r="H40" i="1"/>
  <c r="Q39" i="1"/>
  <c r="Q40" i="1"/>
  <c r="H36" i="1"/>
  <c r="H37" i="1"/>
  <c r="H38" i="1"/>
  <c r="Q36" i="1"/>
  <c r="Q37" i="1"/>
  <c r="Q38" i="1"/>
  <c r="K39" i="1" l="1"/>
  <c r="K40" i="1"/>
  <c r="K36" i="1"/>
  <c r="K41" i="1"/>
  <c r="K37" i="1"/>
  <c r="K42" i="1"/>
  <c r="K38" i="1"/>
  <c r="H19" i="1"/>
  <c r="H20" i="1"/>
  <c r="H12" i="1"/>
  <c r="Q22" i="1"/>
  <c r="Q23" i="1"/>
  <c r="Q24" i="1"/>
  <c r="Q25" i="1"/>
  <c r="Q11" i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9" i="1"/>
  <c r="K8" i="1"/>
  <c r="Q9" i="1"/>
  <c r="Q10" i="1"/>
  <c r="Q12" i="1"/>
  <c r="Q13" i="1"/>
  <c r="Q14" i="1"/>
  <c r="Q15" i="1"/>
  <c r="Q16" i="1"/>
  <c r="Q17" i="1"/>
  <c r="Q18" i="1"/>
  <c r="Q19" i="1"/>
  <c r="Q20" i="1"/>
  <c r="Q21" i="1"/>
  <c r="Q26" i="1"/>
  <c r="Q27" i="1"/>
  <c r="Q28" i="1"/>
  <c r="Q29" i="1"/>
  <c r="Q30" i="1"/>
  <c r="Q31" i="1"/>
  <c r="Q32" i="1"/>
  <c r="Q33" i="1"/>
  <c r="Q34" i="1"/>
  <c r="Q35" i="1"/>
  <c r="Q8" i="1"/>
  <c r="H9" i="1"/>
  <c r="H10" i="1"/>
  <c r="H11" i="1"/>
  <c r="H13" i="1"/>
  <c r="H14" i="1"/>
  <c r="H15" i="1"/>
  <c r="H16" i="1"/>
  <c r="H17" i="1"/>
  <c r="H18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H8" i="1" l="1"/>
</calcChain>
</file>

<file path=xl/sharedStrings.xml><?xml version="1.0" encoding="utf-8"?>
<sst xmlns="http://schemas.openxmlformats.org/spreadsheetml/2006/main" count="592" uniqueCount="296">
  <si>
    <t>№ з/п</t>
  </si>
  <si>
    <t>Вид предмета закупівлі (товари/роботи/послуги)</t>
  </si>
  <si>
    <t>Найменування предмета закупівлі</t>
  </si>
  <si>
    <t>Опис технічних характеристик предмета закупівлі (для обладнання та матеріалів</t>
  </si>
  <si>
    <t>Найменування виробничої програми, згідно з якою   проводиться закупівля (інвестиційна програма, ремонтна програма, заходи з приєднання</t>
  </si>
  <si>
    <t>Найменування заходу виробничої програми</t>
  </si>
  <si>
    <t>Одиниця виміру</t>
  </si>
  <si>
    <t>Заплановано згідно з планом фінансування відповідної виробничої програми</t>
  </si>
  <si>
    <t>Загальна вартість заходу, заявлена ОСР у тендерній документації</t>
  </si>
  <si>
    <t>Гіперпосилання на відповідну закупівлю</t>
  </si>
  <si>
    <t>Дата оприлюднення оголошення про проведення закупівлі</t>
  </si>
  <si>
    <t>Ідентифікатор закупівлі/частин предмета закупівлі (лотів)</t>
  </si>
  <si>
    <t>Вартість, що визначена у тендерній пропозиції переможця процедури закупівлі, з яким ОСР має намір укласти договір про закупівлю</t>
  </si>
  <si>
    <t>Дата укладання договору про закупівлю з переможцем</t>
  </si>
  <si>
    <t>Інформація щодо відміни      закупівлі,    причини її    відміни</t>
  </si>
  <si>
    <t>Примітки</t>
  </si>
  <si>
    <t>кількість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</si>
  <si>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</si>
  <si>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</si>
  <si>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</si>
  <si>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</si>
  <si>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</si>
  <si>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</si>
  <si>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</si>
  <si>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</si>
  <si>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</si>
  <si>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</si>
  <si>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</si>
  <si>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</si>
  <si>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</si>
  <si>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</si>
  <si>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</si>
  <si>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</si>
  <si>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</si>
  <si>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</si>
  <si>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</si>
  <si>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</si>
  <si>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</si>
  <si>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</si>
  <si>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Послуги</t>
  </si>
  <si>
    <t>Згідно діючими стандартами України або країнами походження</t>
  </si>
  <si>
    <t>Забезпечення діяльності</t>
  </si>
  <si>
    <t>Роботи</t>
  </si>
  <si>
    <t>робота</t>
  </si>
  <si>
    <t>послуга</t>
  </si>
  <si>
    <t>позиції</t>
  </si>
  <si>
    <t>штуки</t>
  </si>
  <si>
    <t>Розроблення нормативних характеристик та обчислення структури нормативних значень технологічних витрат електроенергії в електричних мережах АТ «Миколаївобленерго»</t>
  </si>
  <si>
    <t>Товари</t>
  </si>
  <si>
    <t>роботи</t>
  </si>
  <si>
    <t>Послуги з супроводу програмного комплексу АСКОЕ АТ «Миколаївобленерго» (базове програмне забезпечення «Системи обліку електричної енергії «НоваСиС-Корпорація») та її подальших версій, для забезпечення виконання вимог НКРЕКП, ПрАТ «НЕК «УКРЕНЕРГО», інших зацікавлених сторін, сервісне обслуговування, консультування з питань експлуатації та адміністрування програмного комплексу АСКОЕ Замовника на межі з РЕЕ, споживачами та технічного обліку Замовника</t>
  </si>
  <si>
    <t>Послуги з передачі даних L2-транспорт</t>
  </si>
  <si>
    <t>Ремонтна програма
Технічне обслуговування</t>
  </si>
  <si>
    <t>Ізолятори</t>
  </si>
  <si>
    <t>Відновлення елементів благоустрою (асфальтобетонне покриття та тротуарне мощення) у м. Миколаєві</t>
  </si>
  <si>
    <t>позиція</t>
  </si>
  <si>
    <t>Ремонтна програма
Забезпечення діяльності
Технічне обслуговування</t>
  </si>
  <si>
    <t>Господарські товари</t>
  </si>
  <si>
    <t>Канцелярські товари</t>
  </si>
  <si>
    <t>Послуги з ремонту та технічного обслуговування мототранспортних засобів і супутнього обладнання (гарантійне обслуговування автомобілів MAN)</t>
  </si>
  <si>
    <t>Інвестиційна програма</t>
  </si>
  <si>
    <t>кілометри</t>
  </si>
  <si>
    <t>Заходи з приєднання</t>
  </si>
  <si>
    <t>Реконструкція ПЛ-0,4 кВ від КТП 10/0,4 кВ №104 в с. Новопетрівське Миколаївського району Миколаївської області (ІП 2025 -1.2.4.1.7)</t>
  </si>
  <si>
    <t>Реконструкція повітряної лінії 0,4 кВ від ТП- 611 по вул. Паромний спуск-вул. Гречишникова у м. Миколаїв (ІП 2025 -1.2.4.1.2)</t>
  </si>
  <si>
    <t>питома вартість, тис.грн без ПДВ</t>
  </si>
  <si>
    <t>вартість, тис. грн без ПДВ</t>
  </si>
  <si>
    <t>питома вартість, тис. грн без ПДВ</t>
  </si>
  <si>
    <t>загальна вартість, тис. грн без ПДВ</t>
  </si>
  <si>
    <t>Реєстр інформації про проведені закупівлі товарів, робіт та послуг за 2025 рік</t>
  </si>
  <si>
    <t>Пакети програмного забезпечення (р. 4.3.2.1 ІП 2025)</t>
  </si>
  <si>
    <t>Забезпечення виконання технічних умов стандартного приєднання ТУ000600 281124 1 14 10 1 000000 1 відповідно до проєкту «Нове приєднання земельної ділянки (4822080800:13:000:0186) за адресою: Вознесенський р-н, Бузька сільська рада» (шифр ПГ 0025.2538.00-ЕП)</t>
  </si>
  <si>
    <t>Круги та шини алюмінієві</t>
  </si>
  <si>
    <t>Реконструкція КЛ-10 кВ ф. Асфальтний завод в с. Трикратне Вознесенського району (ІП 2025 -1.2.3.4.1)</t>
  </si>
  <si>
    <t>Реконструкція КЛ-10 кВ ф. СЗБВ-2 в с. Трикратне Вознесенського району (ІП 2025 -1.2.3.4.2)</t>
  </si>
  <si>
    <t>Реконструкція КЛ-6 кВ від ТП-207 до ТП-545 в Заводському районі м. Миколаєва (ІП 2025 -1.2.3.6.5)</t>
  </si>
  <si>
    <t>Телефонні апарати та модулі розширення клавіатури (р. 5.1.1.1.1, 5.1.1.1.2, 5.1.1.1.3 ІП 2025)</t>
  </si>
  <si>
    <t>Перенесення розподільних електричних мереж напругою 0,4 кВ шляхом їх реконфігурації в селищі Врадіївка, Первомайський район, Миколаївська область (шифр ПГ 0024.2480.00-ЕП)</t>
  </si>
  <si>
    <t>Забезпечення виконання технічних умов нестандартного приєднання ТУ000300 010824 1 14 05 3 000000 1 відповідно до проєкту «Об’єкт нового будівництва за адресою: Миколаївський р-н, с. Коблеве, пр-т. Курортний, 38/1, 43/1» (шифр ПГ 455.2024.01-ЕП)</t>
  </si>
  <si>
    <t>Забезпечення виконання технічних умов нестандартного приєднання ТУ000563 181124 1 14 07 2 000000 1 відповідно до проєкту «Електропостачання будинку культури за адресою: Миколаївський р-н, сщ. Ольшанське, вул. Ольшанського, б.20А» (шифр ПГ 648.2025.00-ЕП)</t>
  </si>
  <si>
    <t>Ремонт та технічне обслуговування мікропроцесорних пристроїв релейного захисту та автоматики серії РС83</t>
  </si>
  <si>
    <t>Текстильні вироби</t>
  </si>
  <si>
    <t>Знак голографічний</t>
  </si>
  <si>
    <t>Забезпечення виконання технічних умов тимчасового приєднання 0792-1426-20-2-1-251024 відповідно до проєкту «Нове будівництво мереж електропостачання земельної ділянки за адресою: м. Миколаїв, вул. Айвазовського ріг пр. Корабелів» (шифр 1306.11.2024-ЕП)</t>
  </si>
  <si>
    <t>Модуль керування</t>
  </si>
  <si>
    <t>Щоквартальне проведення у 2025 році лабораторних вимірювань концентрацій забруднюючих речовин в підземних водах артезіанських свердловин та каналізаційних стоках</t>
  </si>
  <si>
    <t>Затискачі, наконечники</t>
  </si>
  <si>
    <t>Вироби з дроту різні</t>
  </si>
  <si>
    <t>р. 4.3.2.1 ІП 2025</t>
  </si>
  <si>
    <t>ІП 2025 -1.2.4.1.2</t>
  </si>
  <si>
    <t>ІП 2025 -1.2.4.1.7</t>
  </si>
  <si>
    <t>ІП 2025 -1.2.3.4.1</t>
  </si>
  <si>
    <t>ІП 2025 -1.2.3.4.2</t>
  </si>
  <si>
    <t xml:space="preserve"> Ремонтна програма</t>
  </si>
  <si>
    <t>https://zakupivli.pro/gov/tenders/ua-2025-01-27-016389-a/lot-d4efc94221f74177ba890e885155c9f4</t>
  </si>
  <si>
    <t>UA-2025-01-27-016389-a</t>
  </si>
  <si>
    <t>https://zakupivli.pro/gov/tenders/ua-2025-01-28-005798-a/lot-6757caf939d044c5b572583b62cd2b28</t>
  </si>
  <si>
    <t>UA-2025-01-28-005798-a</t>
  </si>
  <si>
    <t>https://zakupivli.pro/gov/tenders/ua-2025-01-29-001329-a</t>
  </si>
  <si>
    <t>UA-2025-01-29-001329-a</t>
  </si>
  <si>
    <t>https://zakupivli.pro/gov/tenders/ua-2025-01-29-014448-a</t>
  </si>
  <si>
    <t>UA-2025-01-29-014448-a</t>
  </si>
  <si>
    <t>https://zakupivli.pro/gov/tenders/ua-2025-01-29-014951-a/lot-64cbd660dc2d48058de589b7b917c83a</t>
  </si>
  <si>
    <t>UA-2025-01-29-014951-a</t>
  </si>
  <si>
    <t>https://zakupivli.pro/gov/tenders/ua-2025-01-30-009513-a/lot-1942d80d96bc4179b34a5e0eca06f446</t>
  </si>
  <si>
    <t>UA-2025-01-30-009513-a</t>
  </si>
  <si>
    <t>https://zakupivli.pro/gov/tenders/ua-2025-01-30-009554-a/lot-de66b68b636a4ea08725839f8cb6c81b</t>
  </si>
  <si>
    <t>UA-2025-01-30-009554-a</t>
  </si>
  <si>
    <t>https://zakupivli.pro/gov/tenders/ua-2025-01-30-009766-a/lot-cc3cd0edbabb4d6ba4c3365fc9fd7a23</t>
  </si>
  <si>
    <t>UA-2025-01-30-009766-a</t>
  </si>
  <si>
    <t>https://zakupivli.pro/gov/tenders/ua-2025-01-31-002883-a/lot-5e10931dd02d41e0b68e98b4270c5a09</t>
  </si>
  <si>
    <t>UA-2025-01-31-002883-a</t>
  </si>
  <si>
    <t>https://zakupivli.pro/gov/tenders/ua-2025-01-31-004617-a/lot-e993624c7846478da258831df4a1dcd8</t>
  </si>
  <si>
    <t>UA-2025-01-31-004617-a</t>
  </si>
  <si>
    <t>https://zakupivli.pro/gov/tenders/ua-2025-01-31-005518-a/lot-d7227ca21c61486daf19ae0964af8984</t>
  </si>
  <si>
    <t>UA-2025-01-31-005518-a</t>
  </si>
  <si>
    <t>https://zakupivli.pro/gov/tenders/ua-2025-02-05-002859-a/lot-94b9c08dc3b14795ac2e61da1eafe9eb</t>
  </si>
  <si>
    <t>UA-2025-02-05-002859-a</t>
  </si>
  <si>
    <t>https://zakupivli.pro/gov/tenders/ua-2025-02-05-003610-a/lot-7d33b309b1804897879f42575e347d19</t>
  </si>
  <si>
    <t>UA-2025-02-05-003610-a</t>
  </si>
  <si>
    <t>https://zakupivli.pro/gov/tenders/ua-2025-02-05-004571-a</t>
  </si>
  <si>
    <t>UA-2025-02-05-004571-a</t>
  </si>
  <si>
    <t>https://zakupivli.pro/gov/tenders/ua-2025-02-05-012508-a/lot-384a16c2d6fb4b2cb8102d7a77c3b631</t>
  </si>
  <si>
    <t>UA-2025-02-05-012508-a</t>
  </si>
  <si>
    <t>https://zakupivli.pro/gov/tenders/ua-2025-02-06-001314-a/lot-4aec6011f10a4824aed66ba9cd776191</t>
  </si>
  <si>
    <t>UA-2025-02-06-001314-a</t>
  </si>
  <si>
    <t>https://zakupivli.pro/gov/tenders/ua-2025-02-06-009210-a</t>
  </si>
  <si>
    <t>UA-2025-02-06-009210-a</t>
  </si>
  <si>
    <t>https://zakupivli.pro/gov/tenders/ua-2025-02-06-009588-a</t>
  </si>
  <si>
    <t>UA-2025-02-06-009588-a</t>
  </si>
  <si>
    <t>https://zakupivli.pro/gov/tenders/ua-2025-02-06-010700-a/lot-88cd6cd18d2a43daaa012eec6bab4ea7</t>
  </si>
  <si>
    <t>UA-2025-02-06-010700-a</t>
  </si>
  <si>
    <t>https://zakupivli.pro/gov/tenders/ua-2025-02-06-013403-a/lot-d21f703fdec048a79e17110c8fcb225e</t>
  </si>
  <si>
    <t>UA-2025-02-06-013403-a</t>
  </si>
  <si>
    <t>https://zakupivli.pro/gov/tenders/ua-2025-02-06-014563-a/lot-77a3c941a28b47aaafb36d1a8f2eefbd</t>
  </si>
  <si>
    <t>UA-2025-02-06-014563-a</t>
  </si>
  <si>
    <t>https://zakupivli.pro/gov/tenders/ua-2025-02-10-009651-a/lot-73a1ca907d744943af6f52d41dd9457c</t>
  </si>
  <si>
    <t>UA-2025-02-10-009651-a</t>
  </si>
  <si>
    <t>https://zakupivli.pro/gov/tenders/ua-2025-02-12-000593-a</t>
  </si>
  <si>
    <t>UA-2025-02-12-000593-a</t>
  </si>
  <si>
    <t>https://zakupivli.pro/gov/tenders/ua-2025-02-12-001225-a</t>
  </si>
  <si>
    <t>UA-2025-02-12-001225-a</t>
  </si>
  <si>
    <t>https://zakupivli.pro/gov/tenders/ua-2025-02-13-007256-a/lot-71aeb9e46666445aa6ffc906357c7bf6</t>
  </si>
  <si>
    <t>UA-2025-02-13-007256-a</t>
  </si>
  <si>
    <t>https://zakupivli.pro/gov/tenders/ua-2025-02-13-008515-a/lot-2e8c3796246c4a7d909504c93d324ae0</t>
  </si>
  <si>
    <t>UA-2025-02-13-008515-a</t>
  </si>
  <si>
    <t>https://zakupivli.pro/gov/tenders/ua-2025-02-13-010587-a/lot-a8cf769fbe534e3a911498c023846358</t>
  </si>
  <si>
    <t>UA-2025-02-13-010587-a</t>
  </si>
  <si>
    <t>https://zakupivli.pro/gov/tenders/ua-2025-02-13-012248-a/lot-c2ac5770a03f447bb3e42df9b80eb905</t>
  </si>
  <si>
    <t>UA-2025-02-13-012248-a</t>
  </si>
  <si>
    <t>Ремонт та ехнічне обслуговування ТП, РП, ПЛ 0,4-150кВт, ПС 35-150кВт</t>
  </si>
  <si>
    <t>Ремонтна програма</t>
  </si>
  <si>
    <t>Готові текстильні вироби</t>
  </si>
  <si>
    <t>UA-2025-02-14-008416-a</t>
  </si>
  <si>
    <t>https://zakupivli.pro/gov/tenders/ua-2025-02-14-008416-a/lot-f4b26cdc3a81415fa3656070e031639e</t>
  </si>
  <si>
    <t>Проєктно-кошторисна документація: Реконструкція ПЛ-6кВ Ф-61611Б від ПС 150/35/6 кВ «Вітовська» з приєднаними ТП 6/0,4кВ з переводом на клас напруги мережі 20кВ в Миколаївському районі Миколаївської області (ІП 2025 - 1.6.1.8)</t>
  </si>
  <si>
    <t>кілограми</t>
  </si>
  <si>
    <t>https://zakupivli.pro/gov/tenders/ua-2025-02-17-000106-a/lot-7d1cdce5de2443e7881229016729a962</t>
  </si>
  <si>
    <t>UA-2025-02-17-000106-a</t>
  </si>
  <si>
    <t>Проєктно-кошторисна документація: Реконструкція ПС 150/35/6 кВ «Вітовська» з метою відновлення після ушкоджень через бойові дії з улаштуванням класу напруги мережі 20кВ у м. Миколаїв, вул.Кобзарська, 2 (ІП 2025 - 1.6.1.7)</t>
  </si>
  <si>
    <t>https://zakupivli.pro/gov/tenders/ua-2025-02-17-000226-a/lot-ac769f9d93b64532a81ac76230e35ee6</t>
  </si>
  <si>
    <t>UA-2025-02-17-000226-a</t>
  </si>
  <si>
    <t>Проєктно-кошторисна документація: Реконструкція ПЛ-10кВ Ф-665 від ПС 35/10 кВ «Південна» з приєднаними ТП 10/0,4кВ з переводом на клас напруги мережі 20кВ в с. Котляреве Миколаївського району Миколаївської області (ІП 2025 - 1.6.1.11)</t>
  </si>
  <si>
    <t>https://zakupivli.pro/gov/tenders/ua-2025-02-17-000827-a/lot-dfa56f2a425544c5a388c78de4fddae0</t>
  </si>
  <si>
    <t>UA-2025-02-17-000827-a</t>
  </si>
  <si>
    <t>ІП  -1.2.3.6.5</t>
  </si>
  <si>
    <t xml:space="preserve">ІП  -5.1.1.1.1, 5.1.1.1.2, 5.1.1.1.3 </t>
  </si>
  <si>
    <t xml:space="preserve"> ІП - 1.6.1.8</t>
  </si>
  <si>
    <t>ІП  - 1.6.1.7</t>
  </si>
  <si>
    <t>ІП  - 1.6.1.11</t>
  </si>
  <si>
    <t>Проєктно-кошторисна документація: Реконструкція ПС 35/10 кВ «Південна» з метою відновлення після ушкоджень через бойові дії з переходом на клас напруги мережі 20кВ в с. Котляреве Миколаївського району Миколаївської області (ІП 2025 - 1.6.1.10)</t>
  </si>
  <si>
    <t>ІП  - 1.6.1.10</t>
  </si>
  <si>
    <t>https://zakupivli.pro/gov/tenders/ua-2025-02-17-001079-a/lot-e5e10d7e66a6438fa2c038df789d174e</t>
  </si>
  <si>
    <t>UA-2025-02-17-001079-a</t>
  </si>
  <si>
    <t>ІП  - 1.2.3.4.1</t>
  </si>
  <si>
    <t>https://zakupivli.pro/gov/tenders/ua-2025-02-17-001881-a/lot-5e10931dd02d41e0b68e98b4270c5a09</t>
  </si>
  <si>
    <t>UA-2025-02-17-001881-a</t>
  </si>
  <si>
    <t>https://zakupivli.pro/gov/tenders/ua-2025-02-17-008784-a/lot-03d19bde9edf4a629ebd81994be87dda</t>
  </si>
  <si>
    <t>UA-2025-02-17-008784-a</t>
  </si>
  <si>
    <t>Бланки, бланкова продукція</t>
  </si>
  <si>
    <t>Послуги з ремонту та технічного обслуговування автонавантажувача Балканкар ДВ 179233.20 1990 року випуску, далі - автонавантажувач (ідент. № 39108201239, двигун №297340, державний номерний знак: серія ВЕ № Т01801)</t>
  </si>
  <si>
    <t>л/г</t>
  </si>
  <si>
    <t>https://zakupivli.pro/gov/tenders/ua-2025-02-17-009303-a/lot-db28dae7fc8e469bafa9b6651a727415</t>
  </si>
  <si>
    <t>UA-2025-02-17-009303-a</t>
  </si>
  <si>
    <t>Послуги щодо виготовлення електронних документів у форматі XML-файлу, внесення відповідних відомостей (змін до них) (корегування інформації про земельну ділянку (зміна власника або користувача, площі, цільового призначення, адреси)) до Державного земельного кадастру та отримання витягів з Державного земельного кадастру про земельні ділянки з урахуванням внесених відомостей (змін до них), загальною кількістю 30 од., для земельних ділянок під об’єктами Замовника у Миколаївській області</t>
  </si>
  <si>
    <t>https://zakupivli.pro/gov/tenders/ua-2025-02-18-001440-a</t>
  </si>
  <si>
    <t>UA-2025-02-18-001440-a</t>
  </si>
  <si>
    <t>Забезпечення виконання технічних умов тимчасового приєднання ТУ 000980 2854 18 2 1 261224 відповідно до проєкту «Електропостачання станції зарядки електромобілів за адресою: м. Миколаїв, вул. Озерна, 17/2» (шифр ПГ 652.2025.01-ЕП)</t>
  </si>
  <si>
    <t>https://zakupivli.pro/gov/tenders/ua-2025-02-18-003440-a</t>
  </si>
  <si>
    <t>UA-2025-02-18-003440-a</t>
  </si>
  <si>
    <t>Забезпечення виконання технічних умов тимчасового приєднання ТУ 0950 2362 19 2 1 191224 відповідно до проєкту «Електропостачання нежитлових приміщень за адресою: м. Миколаїв, вул. В. Благовісного, б. 47/1» (шифр ПГ 644.2024.01-ЕП)</t>
  </si>
  <si>
    <t>https://zakupivli.pro/gov/tenders/ua-2025-02-18-003864-a</t>
  </si>
  <si>
    <t>UA-2025-02-18-003864-a</t>
  </si>
  <si>
    <t xml:space="preserve"> Забезпечення виконання технічних умов тимчасового приєднання ТУ 0952 2416 19 2 1 231224 відповідно до проєкту «Електропостачання нежитлового об’єкту за адресою: м. Миколаїв, вул. Садова, 1» (шифр ПГ 656.2025.00-ЕП)
 Забезпечення виконання технічних умов тимчасового приєднання ТУ 0952 2416 19 2 1 231224 відповідно до проєкту «Електропостачання нежитлового об’єкту за адресою: м. Миколаїв, вул. Садова, 1» (шифр ПГ 656.2025.00-ЕП)
</t>
  </si>
  <si>
    <t>https://zakupivli.pro/gov/tenders/ua-2025-02-18-004289-a</t>
  </si>
  <si>
    <t>UA-2025-02-18-004289-a</t>
  </si>
  <si>
    <t>89.032</t>
  </si>
  <si>
    <t>Забезпечення виконання технічних умов тимчасового приєднання ТУ000874 271123 1 14 10 5 000000 1 відповідно до проєкту «Нове будівництво комплексної трансформаторної підстанції 10/0,4 кВ за адресою: вул. Київська, 239 м. Вознесенськ, Миколаївська область» (шифр ПГ 0024.2107.00-ЕП)</t>
  </si>
  <si>
    <t>https://zakupivli.pro/gov/tenders/ua-2025-02-18-004755-a</t>
  </si>
  <si>
    <t>UA-2025-02-18-004755-a</t>
  </si>
  <si>
    <t>https://zakupivli.pro/gov/tenders/ua-2025-02-18-011141-a</t>
  </si>
  <si>
    <t>UA-2025-02-18-011141-a</t>
  </si>
  <si>
    <t>Послуги з управління побутовими відходами - послуги з захоронення побутових відходів</t>
  </si>
  <si>
    <t>https://zakupivli.pro/gov/tenders/ua-2025-02-18-012423-a</t>
  </si>
  <si>
    <t>UA-2025-02-18-012423-a</t>
  </si>
  <si>
    <t xml:space="preserve"> м³</t>
  </si>
  <si>
    <t>Послуги з  комплексних інженерно-геодезичних вишукувань в масштабі 1:500 в межах м. Миколаєва</t>
  </si>
  <si>
    <t>https://zakupivli.pro/gov/tenders/ua-2025-02-19-001361-a/lot-8a51c3368cb440fbb92c79184d192857</t>
  </si>
  <si>
    <t>UA-2025-02-19-001361-a</t>
  </si>
  <si>
    <t>Проєктно-кошторисна документація: Реконструкція ПЛ-6кВ Ф-61610Б від ПС 150/35/6 кВ «Вітовська» з приєднаними ТП 6/0,4кВ з переводом на клас напруги мережі 20кВ в Миколаївському районі Миколаївської області (ІП 2025 — 1.6.1.9)</t>
  </si>
  <si>
    <t>https://zakupivli.pro/gov/tenders/ua-2025-02-19-001667-a/lot-8a63f513f0c74bfd95e9cb04356fcf48</t>
  </si>
  <si>
    <t>UA-2025-02-19-001667-a</t>
  </si>
  <si>
    <t xml:space="preserve"> 1.6.1.9</t>
  </si>
  <si>
    <t>Електронні комунікаційні послуги доступу до мережі Інтернет</t>
  </si>
  <si>
    <t>https://zakupivli.pro/gov/tenders/ua-2025-02-20-002134-a/lot-2af821abc5b0484ca78509f2045d4114</t>
  </si>
  <si>
    <t>UA-2025-02-20-002134-a</t>
  </si>
  <si>
    <t>Проєктно-кошторисна документація: Нове будівництво повітряної лінії 150кВ між ПС 150/35/10 кВ «Єланець» та ПС 150/35/10 кВ «Новий Буг» АТ «Миколаївобленерго» у Миколаївській області  (ІП 2025 — 1.6.1.12)</t>
  </si>
  <si>
    <t xml:space="preserve"> 1.6.1.12</t>
  </si>
  <si>
    <t>Послуги з технічного обслуговування, ремонту кондиціонерів та холодильників</t>
  </si>
  <si>
    <t>https://zakupivli.pro/gov/tenders/ua-2025-02-21-000207-a/lot-77e6a40500114ff189e860e5ea00fed4</t>
  </si>
  <si>
    <t>UA-2025-02-21-000207-a</t>
  </si>
  <si>
    <t>https://zakupivli.pro/gov/tenders/ua-2025-02-20-010678-a/lot-e3ae6fca9fc9478a95614bad4722167a</t>
  </si>
  <si>
    <t>UA-2025-02-20-010678-a</t>
  </si>
  <si>
    <t>Закупівля не відбулась (пропозицію учасника дискваліфіковано)</t>
  </si>
  <si>
    <t>Закупівля не відбулась (відсутність пропозицій)</t>
  </si>
  <si>
    <t>Ремонт та технічне обслуговування мікропроцесорних пристроїв РС83-АВ2, РС83-А2.0, РС83-АВ3</t>
  </si>
  <si>
    <t>Ремонт вимикачів на території  ПС</t>
  </si>
  <si>
    <t>Конструкційні матеріали</t>
  </si>
  <si>
    <t>https://zakupivli.pro/gov/tenders/ua-2025-02-21-006815-a/lot-5b949853571641698a05cb1d9c8a7457</t>
  </si>
  <si>
    <t>UA-2025-02-21-006815-a</t>
  </si>
  <si>
    <t>Послуги з перевірки технічного стану колісних транспортних засобів, діагностики та обов'язкового технічного контролю транспортних засобів</t>
  </si>
  <si>
    <t>https://zakupivli.pro/gov/tenders/ua-2025-02-21-008571-a/lot-57199f51699242d6bca1090a8ee52a10</t>
  </si>
  <si>
    <t>UA-2025-02-21-008571-a</t>
  </si>
  <si>
    <t>Світильники та освітлювальна арматура</t>
  </si>
  <si>
    <t>https://zakupivli.pro/gov/tenders/ua-2025-02-21-008621-a/lot-2023560c894d4369869dd7d830771b0e</t>
  </si>
  <si>
    <t>UA-2025-02-21-008621-a</t>
  </si>
  <si>
    <t>Комп’ютерна програма «АСТОР 8» або еквівалент (далі – КП) у вигляді модулів, проведення інсталяції та впровадження КП у промислову експлуатацію, проведення навчання персоналу (ІП 2025 - 4.3.7.1)</t>
  </si>
  <si>
    <t>4.3.7.1</t>
  </si>
  <si>
    <t>штука</t>
  </si>
  <si>
    <t>https://zakupivli.pro/gov/tenders/ua-2025-02-21-008684-a/lot-a78808f6ae344a4689f24619c29fe1fe</t>
  </si>
  <si>
    <t>UA-2025-02-21-008684-a</t>
  </si>
  <si>
    <t>Виконання проєктно-кошторисної документації "Технічне переоснащення панелі центральної сигналізації на ПС 150/35/6 кВ "Вітовська", Миколаївська область, м. Миколаїв, вул. Кобзарська, 2" (ІП 2025-1.6.1.5)</t>
  </si>
  <si>
    <t>https://zakupivli.pro/gov/tenders/ua-2025-02-24-002336-a</t>
  </si>
  <si>
    <t>UA-2025-02-24-002336-a</t>
  </si>
  <si>
    <t>1.6.1.5</t>
  </si>
  <si>
    <t>Виконання проєктно-кошторисної документації "Технічне переоснащення панелей основних захистів ПЛ 150 Кв "Машпроєкт", ПЛ 150 кВ "П.Покровська" на ПС 150/35/6 кВ "Вітовська" шляхом заміни постів ПВЗ на мікропроцесорні пости ПВЗ-ВЛ, Миколаївська область, м. Миколаїв, вул. Кобзарська, 2"  (ІП 2025-1.6.1.4)</t>
  </si>
  <si>
    <t>1.6.1.4</t>
  </si>
  <si>
    <t>https://zakupivli.pro/gov/tenders/ua-2025-02-24-002655-a</t>
  </si>
  <si>
    <t>UA-2025-02-24-002655-a</t>
  </si>
  <si>
    <t>Виконання проєктно-кошторисної документацій "Технічне переоснащення  панелей основних захистів ПЛ 150 кВ "Широка", ПЛ 150 кВ "Миколаївська" на ПС 150/35/10 кВ «Баштанка» шляхом заміни постів ПВЗ на мікропроцесорні пости ПВЗ-ВЛ, Миколаївська область, Баштанський район, м. Баштанка, вул. Енергетиків, 3" (ІП 2025-1.6.1.3)</t>
  </si>
  <si>
    <t>1.6.1.3</t>
  </si>
  <si>
    <t>https://zakupivli.pro/gov/tenders/ua-2025-02-24-002968-a</t>
  </si>
  <si>
    <t>UA-2025-02-24-002968-a</t>
  </si>
  <si>
    <t>Виконання проєктно-кошторисної документації «Технічне переоснащення щита власних потреб 0,4 кВ на ПС 150/35/6 кВ «Громадянська» в Миколаївській області, м. Миколаїв, вул.Громадянська, 36», (ІП 2025-1.6.1.1)</t>
  </si>
  <si>
    <t>1.6.1.1</t>
  </si>
  <si>
    <t>https://zakupivli.pro/gov/tenders/ua-2025-02-24-007758-a</t>
  </si>
  <si>
    <t>UA-2025-02-24-007758-a</t>
  </si>
  <si>
    <t>Виконання проєктно-кошторисної документації «Реконструкція РУ-10кВ з улаштуванням КРПЗ-10кВ на ПС 150/35/10 кВ «Баштанка» в Миколаївській області, м. Баштанка, вул. Енергетиків, 3», (ІП 2025 -1.6.1.2)</t>
  </si>
  <si>
    <t>1.6.1.2</t>
  </si>
  <si>
    <t>UA-2025-02-24-009618-a</t>
  </si>
  <si>
    <t>https://zakupivli.pro/gov/tenders/ua-2025-02-24-009618-a</t>
  </si>
  <si>
    <t>Виконання проєктно-кошторисної документації «Реконструкція ПС 150/35/6 кВ «Ковалівка», з організацією блокування АЧР при наявності генерації в с. Ковалівка, Миколаївська область», (ІП 2025 -1.6.1.6)</t>
  </si>
  <si>
    <t>1.6.1.6</t>
  </si>
  <si>
    <t>UA-2025-02-24-010498-a</t>
  </si>
  <si>
    <t>https://zakupivli.pro/gov/tenders/ua-2025-02-24-010498-a</t>
  </si>
  <si>
    <t>Рушники, серветки, папір туалетний</t>
  </si>
  <si>
    <t>UA-2025-02-24-013088-a</t>
  </si>
  <si>
    <t>https://zakupivli.pro/gov/tenders/ua-2025-02-24-013088-a/lot-ada2017dd34341cf8a3c23061a8914d3</t>
  </si>
  <si>
    <t>Електророзподільні кабелі</t>
  </si>
  <si>
    <t>UA-2025-02-24-014563-a</t>
  </si>
  <si>
    <t>https://zakupivli.pro/gov/tenders/ua-2025-02-24-014563-a/lot-8a80e7af535e4ae6830b738f04f1cc50</t>
  </si>
  <si>
    <t>Газ вуглеводневий скраплений (пропан-бутан технічний) для заправки у балони</t>
  </si>
  <si>
    <t>UA-2025-02-25-001314-a</t>
  </si>
  <si>
    <t>https://zakupivli.pro/gov/tenders/ua-2025-02-25-001314-a/lot-df056d6e8ab94b3f97605bf767272682</t>
  </si>
  <si>
    <t>кілограм</t>
  </si>
  <si>
    <t>https://zakupivli.pro/gov/tenders/ua-2025-02-25-004480-a/lot-e2b9351a1b54472f9fe30e56be64613e</t>
  </si>
  <si>
    <t>UA-2025-02-25-004480-a</t>
  </si>
  <si>
    <t>Промислові гази</t>
  </si>
  <si>
    <t>UA-2025-02-25-004775-a</t>
  </si>
  <si>
    <t>https://zakupivli.pro/gov/tenders/ua-2025-02-25-004775-a/lot-8ed29b3e038d437188c7e21e267cb189</t>
  </si>
  <si>
    <t>UA-2025-02-25-004978-a</t>
  </si>
  <si>
    <t>https://zakupivli.pro/gov/tenders/ua-2025-02-25-004978-a/lot-1d1e546a1bac44e3aba344a83079b0a8</t>
  </si>
  <si>
    <t>UA-2025-02-25-008951-a</t>
  </si>
  <si>
    <t>https://zakupivli.pro/gov/tenders/ua-2025-02-25-008951-a/lot-da323e6f53f044c6ababfba82beb392e</t>
  </si>
  <si>
    <t>Опори повітряних ліній електропередачі</t>
  </si>
  <si>
    <t>Послуги з перевірки та випробування захисних властивостей фільтрів - поглиначів ФП-100У в кількості 9 штук, встановлених у захисній споруді цивільного захисту № 52102 Замовника</t>
  </si>
  <si>
    <t>https://zakupivli.pro/gov/tenders/ua-2025-02-25-010807-a/lot-79ba03fa2c444d74a72d72c96ed8b661</t>
  </si>
  <si>
    <t>UA-2025-02-25-010807-a</t>
  </si>
  <si>
    <t>Вимикачі</t>
  </si>
  <si>
    <t>UA-2025-02-25-013224-a</t>
  </si>
  <si>
    <t>https://zakupivli.pro/gov/tenders/ua-2025-02-25-013224-a/lot-a78c0dc13deb49d080f397ccfd4f743a</t>
  </si>
  <si>
    <t>Ремонт обладнання та технічне обслуговування КЛ 0,4-35 кВ, а також обладнання та механізмів</t>
  </si>
  <si>
    <t>Технічне обслуговування електрообладнання, (обладнання ТП6-10/0,4 кВ, РП-6-10/0,4 кВ, ПС-35-150 кВ), а також обладнання та механізмів</t>
  </si>
  <si>
    <t>Капітальний ремонт та технічне обслуговування ТП, ПС, ПЛ</t>
  </si>
  <si>
    <t>Капітальний ремонт та технічне обслуговування ТП</t>
  </si>
  <si>
    <t>Капітальний ремонт та технічне обслуговування ПЛ 9,5- 10кВт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</si>
</sst>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\.mm\.yy"/>
    <numFmt numFmtId="165" formatCode="_-* #,##0.00\ _₽_-;\-* #,##0.00\ _₽_-;_-* \-??\ _₽_-;_-@_-"/>
    <numFmt numFmtId="166" formatCode="_-* #,##0\ _₽_-;\-* #,##0\ _₽_-;_-* &quot;-&quot;??\ _₽_-;_-@_-"/>
  </numFmts>
  <fonts count="27">
    <font>
      <sz val="10"/>
      <color rgb="FF000000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2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000000"/>
      <name val="Arial Cyr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i/>
      <u/>
      <sz val="10"/>
      <color rgb="FF000000"/>
      <name val="Arial"/>
      <family val="2"/>
      <charset val="204"/>
    </font>
    <font>
      <u/>
      <sz val="10"/>
      <color rgb="FF0000FF"/>
      <name val="Arial"/>
      <family val="2"/>
      <charset val="204"/>
    </font>
    <font>
      <u/>
      <sz val="10"/>
      <color rgb="FF0000FF"/>
      <name val="Arial Cyr"/>
      <charset val="204"/>
    </font>
    <font>
      <sz val="10"/>
      <color rgb="FF000000"/>
      <name val="PragmaticaCTT"/>
      <charset val="204"/>
    </font>
    <font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</font>
    <font>
      <sz val="8"/>
      <color rgb="FF000000"/>
      <name val="Times New Roman"/>
    </font>
    <font>
      <sz val="10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921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5">
    <xf numFmtId="0" fontId="0" fillId="0" borderId="0"/>
    <xf numFmtId="165" fontId="22" fillId="0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0" borderId="0" applyBorder="0" applyProtection="0"/>
    <xf numFmtId="0" fontId="2" fillId="0" borderId="0" applyBorder="0" applyProtection="0"/>
    <xf numFmtId="0" fontId="3" fillId="5" borderId="0" applyBorder="0" applyProtection="0"/>
    <xf numFmtId="0" fontId="3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4" fillId="0" borderId="0" applyBorder="0" applyProtection="0"/>
    <xf numFmtId="0" fontId="4" fillId="0" borderId="0" applyBorder="0" applyProtection="0"/>
    <xf numFmtId="0" fontId="5" fillId="7" borderId="0" applyBorder="0" applyProtection="0"/>
    <xf numFmtId="0" fontId="5" fillId="7" borderId="0" applyBorder="0" applyProtection="0"/>
    <xf numFmtId="0" fontId="6" fillId="0" borderId="0" applyBorder="0" applyProtection="0"/>
    <xf numFmtId="0" fontId="6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22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22" fillId="0" borderId="0" applyBorder="0" applyProtection="0"/>
    <xf numFmtId="0" fontId="10" fillId="0" borderId="0" applyBorder="0" applyProtection="0"/>
    <xf numFmtId="0" fontId="22" fillId="0" borderId="0" applyBorder="0" applyProtection="0"/>
    <xf numFmtId="0" fontId="11" fillId="8" borderId="0" applyBorder="0" applyProtection="0"/>
    <xf numFmtId="0" fontId="11" fillId="8" borderId="0" applyBorder="0" applyProtection="0"/>
    <xf numFmtId="0" fontId="12" fillId="8" borderId="1" applyProtection="0"/>
    <xf numFmtId="0" fontId="12" fillId="8" borderId="1" applyProtection="0"/>
    <xf numFmtId="0" fontId="13" fillId="0" borderId="0" applyBorder="0" applyProtection="0"/>
    <xf numFmtId="0" fontId="13" fillId="0" borderId="0" applyBorder="0" applyProtection="0"/>
    <xf numFmtId="0" fontId="22" fillId="0" borderId="0" applyBorder="0" applyProtection="0"/>
    <xf numFmtId="0" fontId="22" fillId="0" borderId="0" applyBorder="0" applyProtection="0"/>
    <xf numFmtId="0" fontId="22" fillId="0" borderId="0" applyBorder="0" applyProtection="0"/>
    <xf numFmtId="0" fontId="22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14" fillId="0" borderId="0" applyBorder="0" applyProtection="0"/>
    <xf numFmtId="0" fontId="15" fillId="0" borderId="0" applyBorder="0" applyProtection="0"/>
    <xf numFmtId="0" fontId="15" fillId="0" borderId="0" applyBorder="0" applyProtection="0"/>
    <xf numFmtId="0" fontId="14" fillId="0" borderId="0" applyBorder="0" applyProtection="0"/>
    <xf numFmtId="0" fontId="22" fillId="0" borderId="0" applyBorder="0" applyProtection="0"/>
    <xf numFmtId="0" fontId="22" fillId="0" borderId="0" applyBorder="0" applyProtection="0"/>
    <xf numFmtId="0" fontId="22" fillId="0" borderId="0"/>
    <xf numFmtId="0" fontId="16" fillId="0" borderId="0" applyBorder="0" applyProtection="0"/>
    <xf numFmtId="0" fontId="16" fillId="0" borderId="0" applyBorder="0" applyProtection="0"/>
    <xf numFmtId="43" fontId="22" fillId="0" borderId="0" applyFont="0" applyFill="0" applyBorder="0" applyAlignment="0" applyProtection="0"/>
    <xf numFmtId="165" fontId="22" fillId="0" borderId="0" applyBorder="0" applyProtection="0"/>
  </cellStyleXfs>
  <cellXfs count="157">
    <xf numFmtId="0" fontId="0" fillId="0" borderId="0" xfId="0"/>
    <xf numFmtId="0" fontId="0" fillId="9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wrapText="1"/>
    </xf>
    <xf numFmtId="0" fontId="0" fillId="11" borderId="2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11" borderId="0" xfId="0" applyFill="1" applyAlignment="1">
      <alignment vertical="center"/>
    </xf>
    <xf numFmtId="0" fontId="0" fillId="12" borderId="0" xfId="0" applyFill="1"/>
    <xf numFmtId="4" fontId="0" fillId="11" borderId="2" xfId="0" applyNumberFormat="1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/>
    </xf>
    <xf numFmtId="0" fontId="0" fillId="11" borderId="2" xfId="0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left"/>
    </xf>
    <xf numFmtId="0" fontId="0" fillId="11" borderId="0" xfId="0" applyFill="1" applyAlignment="1">
      <alignment horizontal="left"/>
    </xf>
    <xf numFmtId="0" fontId="14" fillId="12" borderId="2" xfId="44" applyFill="1" applyBorder="1" applyAlignment="1">
      <alignment wrapText="1"/>
    </xf>
    <xf numFmtId="14" fontId="19" fillId="11" borderId="5" xfId="0" applyNumberFormat="1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/>
    </xf>
    <xf numFmtId="165" fontId="22" fillId="12" borderId="2" xfId="1" applyFill="1" applyBorder="1"/>
    <xf numFmtId="0" fontId="0" fillId="12" borderId="0" xfId="0" applyFill="1" applyAlignment="1">
      <alignment vertical="center"/>
    </xf>
    <xf numFmtId="0" fontId="0" fillId="12" borderId="0" xfId="0" applyFill="1" applyAlignment="1">
      <alignment horizontal="center" vertical="center"/>
    </xf>
    <xf numFmtId="43" fontId="24" fillId="12" borderId="2" xfId="53" applyFont="1" applyFill="1" applyBorder="1" applyAlignment="1">
      <alignment horizontal="center" vertical="center"/>
    </xf>
    <xf numFmtId="164" fontId="19" fillId="11" borderId="4" xfId="0" applyNumberFormat="1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wrapText="1"/>
    </xf>
    <xf numFmtId="14" fontId="0" fillId="12" borderId="0" xfId="0" applyNumberFormat="1" applyFill="1"/>
    <xf numFmtId="14" fontId="19" fillId="11" borderId="4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wrapText="1"/>
    </xf>
    <xf numFmtId="0" fontId="25" fillId="11" borderId="2" xfId="0" applyFont="1" applyFill="1" applyBorder="1" applyAlignment="1">
      <alignment horizontal="center" vertical="center" wrapText="1"/>
    </xf>
    <xf numFmtId="43" fontId="0" fillId="12" borderId="0" xfId="53" applyFont="1" applyFill="1" applyAlignment="1">
      <alignment horizontal="center" vertical="center"/>
    </xf>
    <xf numFmtId="43" fontId="0" fillId="12" borderId="0" xfId="53" applyFont="1" applyFill="1"/>
    <xf numFmtId="43" fontId="21" fillId="11" borderId="2" xfId="53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14" fontId="19" fillId="11" borderId="3" xfId="0" applyNumberFormat="1" applyFont="1" applyFill="1" applyBorder="1" applyAlignment="1">
      <alignment horizontal="center" vertical="center" wrapText="1"/>
    </xf>
    <xf numFmtId="14" fontId="0" fillId="12" borderId="4" xfId="0" applyNumberFormat="1" applyFill="1" applyBorder="1"/>
    <xf numFmtId="0" fontId="19" fillId="11" borderId="3" xfId="0" applyFont="1" applyFill="1" applyBorder="1" applyAlignment="1">
      <alignment horizontal="left" wrapText="1"/>
    </xf>
    <xf numFmtId="0" fontId="19" fillId="11" borderId="2" xfId="0" applyFont="1" applyFill="1" applyBorder="1" applyAlignment="1">
      <alignment horizontal="left" wrapText="1"/>
    </xf>
    <xf numFmtId="0" fontId="19" fillId="11" borderId="3" xfId="0" applyFont="1" applyFill="1" applyBorder="1" applyAlignment="1">
      <alignment horizontal="right" vertical="center"/>
    </xf>
    <xf numFmtId="14" fontId="19" fillId="11" borderId="3" xfId="0" applyNumberFormat="1" applyFont="1" applyFill="1" applyBorder="1" applyAlignment="1">
      <alignment vertical="center"/>
    </xf>
    <xf numFmtId="0" fontId="19" fillId="11" borderId="2" xfId="0" applyFont="1" applyFill="1" applyBorder="1" applyAlignment="1">
      <alignment horizontal="right" vertical="center"/>
    </xf>
    <xf numFmtId="14" fontId="19" fillId="11" borderId="2" xfId="0" applyNumberFormat="1" applyFont="1" applyFill="1" applyBorder="1" applyAlignment="1">
      <alignment vertical="center"/>
    </xf>
    <xf numFmtId="4" fontId="19" fillId="11" borderId="2" xfId="0" applyNumberFormat="1" applyFont="1" applyFill="1" applyBorder="1" applyAlignment="1">
      <alignment horizontal="center" vertical="center"/>
    </xf>
    <xf numFmtId="0" fontId="0" fillId="12" borderId="0" xfId="0" applyFill="1"/>
    <xf numFmtId="0" fontId="0" fillId="12" borderId="2" xfId="0" applyFill="1" applyBorder="1"/>
    <xf numFmtId="0" fontId="19" fillId="11" borderId="3" xfId="0" applyFont="1" applyFill="1" applyBorder="1"/>
    <xf numFmtId="0" fontId="21" fillId="11" borderId="2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/>
    </xf>
    <xf numFmtId="43" fontId="19" fillId="12" borderId="3" xfId="53" applyFont="1" applyFill="1" applyBorder="1" applyAlignment="1">
      <alignment horizontal="center" vertical="center"/>
    </xf>
    <xf numFmtId="0" fontId="21" fillId="11" borderId="3" xfId="0" applyFont="1" applyFill="1" applyBorder="1" applyAlignment="1">
      <alignment horizontal="center" vertical="center" wrapText="1"/>
    </xf>
    <xf numFmtId="0" fontId="19" fillId="11" borderId="2" xfId="0" applyFont="1" applyFill="1" applyBorder="1"/>
    <xf numFmtId="166" fontId="19" fillId="11" borderId="2" xfId="53" applyNumberFormat="1" applyFont="1" applyFill="1" applyBorder="1" applyAlignment="1">
      <alignment horizontal="center" vertical="center"/>
    </xf>
    <xf numFmtId="0" fontId="19" fillId="12" borderId="2" xfId="0" applyFont="1" applyFill="1" applyBorder="1" applyAlignment="1">
      <alignment horizontal="center" vertical="center"/>
    </xf>
    <xf numFmtId="0" fontId="19" fillId="11" borderId="2" xfId="0" applyFont="1" applyFill="1" applyBorder="1" applyAlignment="1">
      <alignment horizontal="center" vertical="center"/>
    </xf>
    <xf numFmtId="43" fontId="19" fillId="12" borderId="2" xfId="53" applyFont="1" applyFill="1" applyBorder="1" applyAlignment="1">
      <alignment horizontal="center" vertical="center"/>
    </xf>
    <xf numFmtId="14" fontId="19" fillId="11" borderId="5" xfId="0" applyNumberFormat="1" applyFont="1" applyFill="1" applyBorder="1" applyAlignment="1">
      <alignment horizontal="center" vertical="center"/>
    </xf>
    <xf numFmtId="14" fontId="0" fillId="12" borderId="4" xfId="0" applyNumberFormat="1" applyFill="1" applyBorder="1" applyAlignment="1">
      <alignment wrapText="1"/>
    </xf>
    <xf numFmtId="14" fontId="19" fillId="11" borderId="4" xfId="0" applyNumberFormat="1" applyFont="1" applyFill="1" applyBorder="1" applyAlignment="1">
      <alignment horizontal="center" vertical="center" wrapText="1"/>
    </xf>
    <xf numFmtId="0" fontId="0" fillId="12" borderId="2" xfId="0" applyFill="1" applyBorder="1" applyAlignment="1">
      <alignment wrapText="1"/>
    </xf>
    <xf numFmtId="0" fontId="19" fillId="11" borderId="2" xfId="0" applyFont="1" applyFill="1" applyBorder="1" applyAlignment="1">
      <alignment horizontal="center" vertical="center" wrapText="1"/>
    </xf>
    <xf numFmtId="14" fontId="19" fillId="11" borderId="2" xfId="0" applyNumberFormat="1" applyFont="1" applyFill="1" applyBorder="1" applyAlignment="1">
      <alignment horizontal="center" vertical="center" wrapText="1"/>
    </xf>
    <xf numFmtId="0" fontId="24" fillId="11" borderId="2" xfId="0" applyFont="1" applyFill="1" applyBorder="1"/>
    <xf numFmtId="0" fontId="24" fillId="11" borderId="2" xfId="0" applyFont="1" applyFill="1" applyBorder="1" applyAlignment="1">
      <alignment horizontal="center" vertical="center"/>
    </xf>
    <xf numFmtId="0" fontId="19" fillId="11" borderId="2" xfId="0" applyFont="1" applyFill="1" applyBorder="1" applyAlignment="1">
      <alignment horizontal="right" vertical="center" wrapText="1"/>
    </xf>
    <xf numFmtId="4" fontId="19" fillId="11" borderId="2" xfId="0" applyNumberFormat="1" applyFont="1" applyFill="1" applyBorder="1" applyAlignment="1">
      <alignment horizontal="right" vertical="center" wrapText="1"/>
    </xf>
    <xf numFmtId="0" fontId="20" fillId="11" borderId="2" xfId="0" applyFont="1" applyFill="1" applyBorder="1" applyAlignment="1">
      <alignment horizontal="left" vertical="center" wrapText="1"/>
    </xf>
    <xf numFmtId="165" fontId="22" fillId="12" borderId="3" xfId="1" applyFill="1" applyBorder="1"/>
    <xf numFmtId="0" fontId="19" fillId="11" borderId="3" xfId="0" applyFont="1" applyFill="1" applyBorder="1" applyAlignment="1">
      <alignment horizontal="left" vertical="center"/>
    </xf>
    <xf numFmtId="0" fontId="0" fillId="11" borderId="3" xfId="0" applyFill="1" applyBorder="1" applyAlignment="1">
      <alignment horizontal="center" vertical="center"/>
    </xf>
    <xf numFmtId="0" fontId="24" fillId="11" borderId="3" xfId="0" applyFont="1" applyFill="1" applyBorder="1"/>
    <xf numFmtId="0" fontId="24" fillId="11" borderId="3" xfId="0" applyFont="1" applyFill="1" applyBorder="1" applyAlignment="1">
      <alignment horizontal="center" vertical="center"/>
    </xf>
    <xf numFmtId="43" fontId="24" fillId="12" borderId="3" xfId="53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 wrapText="1"/>
    </xf>
    <xf numFmtId="0" fontId="0" fillId="11" borderId="3" xfId="0" applyFill="1" applyBorder="1" applyAlignment="1">
      <alignment wrapText="1"/>
    </xf>
    <xf numFmtId="0" fontId="0" fillId="11" borderId="2" xfId="0" applyFill="1" applyBorder="1"/>
    <xf numFmtId="0" fontId="17" fillId="11" borderId="2" xfId="0" applyFont="1" applyFill="1" applyBorder="1" applyAlignment="1">
      <alignment vertical="center"/>
    </xf>
    <xf numFmtId="0" fontId="0" fillId="11" borderId="2" xfId="0" applyFill="1" applyBorder="1" applyAlignment="1">
      <alignment horizontal="right" vertical="center"/>
    </xf>
    <xf numFmtId="4" fontId="0" fillId="13" borderId="2" xfId="0" applyNumberFormat="1" applyFill="1" applyBorder="1" applyAlignment="1">
      <alignment horizontal="right" vertical="center"/>
    </xf>
    <xf numFmtId="0" fontId="0" fillId="11" borderId="0" xfId="0" applyFill="1" applyAlignment="1">
      <alignment horizontal="right" vertical="center"/>
    </xf>
    <xf numFmtId="0" fontId="0" fillId="11" borderId="0" xfId="0" applyFill="1" applyAlignment="1">
      <alignment horizontal="right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vertical="center"/>
    </xf>
    <xf numFmtId="0" fontId="17" fillId="11" borderId="0" xfId="0" applyFont="1" applyFill="1"/>
    <xf numFmtId="4" fontId="0" fillId="11" borderId="0" xfId="0" applyNumberFormat="1" applyFill="1" applyAlignment="1">
      <alignment horizontal="right" vertical="center"/>
    </xf>
    <xf numFmtId="0" fontId="0" fillId="11" borderId="3" xfId="0" applyFont="1" applyFill="1" applyBorder="1" applyAlignment="1">
      <alignment horizontal="center"/>
    </xf>
    <xf numFmtId="4" fontId="0" fillId="11" borderId="2" xfId="0" applyNumberFormat="1" applyFont="1" applyFill="1" applyBorder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vertical="center" wrapText="1"/>
    </xf>
    <xf numFmtId="14" fontId="0" fillId="11" borderId="2" xfId="0" applyNumberFormat="1" applyFill="1" applyBorder="1" applyAlignment="1">
      <alignment vertical="center" wrapText="1"/>
    </xf>
    <xf numFmtId="4" fontId="0" fillId="11" borderId="2" xfId="0" applyNumberFormat="1" applyFill="1" applyBorder="1" applyAlignment="1">
      <alignment horizontal="right" vertical="center"/>
    </xf>
    <xf numFmtId="0" fontId="0" fillId="11" borderId="2" xfId="0" applyFill="1" applyBorder="1" applyAlignment="1">
      <alignment horizontal="left" wrapText="1"/>
    </xf>
    <xf numFmtId="14" fontId="0" fillId="11" borderId="2" xfId="0" applyNumberFormat="1" applyFill="1" applyBorder="1" applyAlignment="1">
      <alignment vertical="center"/>
    </xf>
    <xf numFmtId="0" fontId="26" fillId="11" borderId="2" xfId="0" applyFont="1" applyFill="1" applyBorder="1" applyAlignment="1">
      <alignment horizontal="center" vertical="center"/>
    </xf>
    <xf numFmtId="0" fontId="0" fillId="11" borderId="3" xfId="0" applyFill="1" applyBorder="1"/>
    <xf numFmtId="0" fontId="0" fillId="11" borderId="3" xfId="0" applyFill="1" applyBorder="1" applyAlignment="1">
      <alignment horizontal="right" vertical="center"/>
    </xf>
    <xf numFmtId="4" fontId="0" fillId="13" borderId="3" xfId="0" applyNumberFormat="1" applyFill="1" applyBorder="1" applyAlignment="1">
      <alignment horizontal="right" vertical="center"/>
    </xf>
    <xf numFmtId="4" fontId="19" fillId="11" borderId="2" xfId="0" applyNumberFormat="1" applyFont="1" applyFill="1" applyBorder="1" applyAlignment="1">
      <alignment horizontal="right" vertical="center"/>
    </xf>
    <xf numFmtId="0" fontId="19" fillId="11" borderId="2" xfId="0" applyFont="1" applyFill="1" applyBorder="1" applyAlignment="1">
      <alignment horizontal="left"/>
    </xf>
    <xf numFmtId="0" fontId="19" fillId="11" borderId="2" xfId="0" applyFont="1" applyFill="1" applyBorder="1" applyAlignment="1">
      <alignment vertical="center"/>
    </xf>
    <xf numFmtId="43" fontId="19" fillId="11" borderId="2" xfId="53" applyFont="1" applyFill="1" applyBorder="1" applyAlignment="1">
      <alignment horizontal="left" wrapText="1"/>
    </xf>
    <xf numFmtId="0" fontId="17" fillId="11" borderId="3" xfId="0" applyFont="1" applyFill="1" applyBorder="1" applyAlignment="1">
      <alignment vertical="center" wrapText="1"/>
    </xf>
    <xf numFmtId="14" fontId="0" fillId="11" borderId="3" xfId="0" applyNumberFormat="1" applyFill="1" applyBorder="1" applyAlignment="1">
      <alignment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0" fillId="11" borderId="0" xfId="0" applyFill="1" applyBorder="1" applyAlignment="1">
      <alignment vertical="center"/>
    </xf>
    <xf numFmtId="0" fontId="0" fillId="11" borderId="0" xfId="0" applyFill="1" applyBorder="1"/>
    <xf numFmtId="0" fontId="0" fillId="11" borderId="0" xfId="0" applyFill="1" applyBorder="1" applyAlignment="1">
      <alignment horizontal="left"/>
    </xf>
    <xf numFmtId="0" fontId="17" fillId="11" borderId="0" xfId="0" applyFont="1" applyFill="1" applyBorder="1" applyAlignment="1">
      <alignment horizontal="center" vertical="center" wrapText="1"/>
    </xf>
    <xf numFmtId="0" fontId="0" fillId="11" borderId="0" xfId="0" applyFill="1" applyBorder="1" applyAlignment="1">
      <alignment horizontal="right" vertical="center"/>
    </xf>
    <xf numFmtId="4" fontId="0" fillId="13" borderId="0" xfId="0" applyNumberForma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center" vertical="center"/>
    </xf>
    <xf numFmtId="43" fontId="24" fillId="12" borderId="0" xfId="53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vertical="center"/>
    </xf>
    <xf numFmtId="0" fontId="17" fillId="11" borderId="0" xfId="0" applyFont="1" applyFill="1" applyBorder="1"/>
    <xf numFmtId="4" fontId="0" fillId="11" borderId="0" xfId="0" applyNumberFormat="1" applyFill="1" applyBorder="1" applyAlignment="1">
      <alignment horizontal="right" vertical="center"/>
    </xf>
    <xf numFmtId="0" fontId="0" fillId="12" borderId="0" xfId="0" applyFill="1" applyBorder="1"/>
    <xf numFmtId="0" fontId="0" fillId="11" borderId="2" xfId="0" applyFill="1" applyBorder="1" applyAlignment="1">
      <alignment horizontal="right" vertical="center" wrapText="1"/>
    </xf>
    <xf numFmtId="0" fontId="0" fillId="11" borderId="3" xfId="0" applyFill="1" applyBorder="1" applyAlignment="1">
      <alignment horizontal="right" vertical="center" wrapText="1"/>
    </xf>
    <xf numFmtId="0" fontId="14" fillId="12" borderId="3" xfId="44" applyFill="1" applyBorder="1" applyAlignment="1">
      <alignment wrapText="1"/>
    </xf>
    <xf numFmtId="0" fontId="0" fillId="11" borderId="6" xfId="0" applyFill="1" applyBorder="1"/>
    <xf numFmtId="0" fontId="0" fillId="11" borderId="6" xfId="0" applyFill="1" applyBorder="1" applyAlignment="1">
      <alignment horizontal="right" vertical="center"/>
    </xf>
    <xf numFmtId="4" fontId="0" fillId="13" borderId="6" xfId="0" applyNumberFormat="1" applyFill="1" applyBorder="1" applyAlignment="1">
      <alignment horizontal="right" vertical="center"/>
    </xf>
    <xf numFmtId="0" fontId="0" fillId="11" borderId="6" xfId="0" applyFill="1" applyBorder="1" applyAlignment="1">
      <alignment horizontal="right" vertical="center" wrapText="1"/>
    </xf>
    <xf numFmtId="0" fontId="24" fillId="11" borderId="6" xfId="0" applyFont="1" applyFill="1" applyBorder="1" applyAlignment="1">
      <alignment horizontal="center" vertical="center"/>
    </xf>
    <xf numFmtId="43" fontId="24" fillId="12" borderId="6" xfId="53" applyFont="1" applyFill="1" applyBorder="1" applyAlignment="1">
      <alignment horizontal="center" vertical="center"/>
    </xf>
    <xf numFmtId="0" fontId="17" fillId="11" borderId="6" xfId="0" applyFont="1" applyFill="1" applyBorder="1" applyAlignment="1">
      <alignment vertical="center" wrapText="1"/>
    </xf>
    <xf numFmtId="14" fontId="0" fillId="11" borderId="6" xfId="0" applyNumberFormat="1" applyFill="1" applyBorder="1" applyAlignment="1">
      <alignment vertical="center" wrapText="1"/>
    </xf>
    <xf numFmtId="0" fontId="0" fillId="12" borderId="7" xfId="0" applyFill="1" applyBorder="1" applyAlignment="1">
      <alignment wrapText="1"/>
    </xf>
    <xf numFmtId="0" fontId="0" fillId="11" borderId="2" xfId="0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left" vertical="center" wrapText="1"/>
    </xf>
    <xf numFmtId="43" fontId="0" fillId="12" borderId="2" xfId="53" applyFont="1" applyFill="1" applyBorder="1" applyAlignment="1">
      <alignment horizontal="center" vertical="center"/>
    </xf>
    <xf numFmtId="0" fontId="19" fillId="11" borderId="2" xfId="31" applyFont="1" applyFill="1" applyBorder="1" applyAlignment="1" applyProtection="1">
      <alignment horizontal="center" vertical="center" wrapText="1"/>
    </xf>
    <xf numFmtId="0" fontId="24" fillId="11" borderId="2" xfId="0" applyFont="1" applyFill="1" applyBorder="1" applyAlignment="1">
      <alignment horizontal="left" wrapText="1"/>
    </xf>
    <xf numFmtId="0" fontId="24" fillId="11" borderId="2" xfId="0" applyFont="1" applyFill="1" applyBorder="1" applyAlignment="1">
      <alignment horizontal="right" vertical="center"/>
    </xf>
    <xf numFmtId="4" fontId="24" fillId="11" borderId="2" xfId="0" applyNumberFormat="1" applyFont="1" applyFill="1" applyBorder="1" applyAlignment="1">
      <alignment horizontal="right" vertical="center"/>
    </xf>
    <xf numFmtId="0" fontId="24" fillId="11" borderId="2" xfId="0" applyFont="1" applyFill="1" applyBorder="1" applyAlignment="1">
      <alignment vertical="center"/>
    </xf>
    <xf numFmtId="0" fontId="24" fillId="11" borderId="2" xfId="0" applyFont="1" applyFill="1" applyBorder="1" applyAlignment="1">
      <alignment horizontal="left"/>
    </xf>
    <xf numFmtId="0" fontId="24" fillId="11" borderId="2" xfId="0" applyFont="1" applyFill="1" applyBorder="1" applyAlignment="1">
      <alignment wrapText="1"/>
    </xf>
    <xf numFmtId="0" fontId="24" fillId="11" borderId="3" xfId="0" applyFont="1" applyFill="1" applyBorder="1" applyAlignment="1">
      <alignment horizontal="left"/>
    </xf>
    <xf numFmtId="0" fontId="24" fillId="11" borderId="3" xfId="0" applyFont="1" applyFill="1" applyBorder="1" applyAlignment="1">
      <alignment horizontal="right" vertical="center"/>
    </xf>
    <xf numFmtId="4" fontId="24" fillId="11" borderId="3" xfId="0" applyNumberFormat="1" applyFont="1" applyFill="1" applyBorder="1" applyAlignment="1">
      <alignment horizontal="right" vertical="center"/>
    </xf>
    <xf numFmtId="0" fontId="24" fillId="11" borderId="3" xfId="0" applyFont="1" applyFill="1" applyBorder="1" applyAlignment="1">
      <alignment vertical="center"/>
    </xf>
    <xf numFmtId="0" fontId="0" fillId="11" borderId="2" xfId="0" applyFill="1" applyBorder="1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 applyAlignment="1">
      <alignment horizontal="left" vertical="center"/>
    </xf>
    <xf numFmtId="0" fontId="0" fillId="11" borderId="3" xfId="0" applyFill="1" applyBorder="1" applyAlignment="1">
      <alignment horizontal="left" wrapText="1"/>
    </xf>
    <xf numFmtId="4" fontId="0" fillId="11" borderId="3" xfId="0" applyNumberFormat="1" applyFill="1" applyBorder="1" applyAlignment="1">
      <alignment horizontal="right" vertical="center"/>
    </xf>
    <xf numFmtId="0" fontId="0" fillId="11" borderId="3" xfId="0" applyFill="1" applyBorder="1" applyAlignment="1">
      <alignment vertical="center"/>
    </xf>
    <xf numFmtId="0" fontId="0" fillId="11" borderId="2" xfId="0" applyFill="1" applyBorder="1" applyAlignment="1">
      <alignment horizontal="left" vertical="center" wrapText="1"/>
    </xf>
    <xf numFmtId="0" fontId="0" fillId="11" borderId="6" xfId="0" applyFill="1" applyBorder="1" applyAlignment="1">
      <alignment horizontal="center" vertical="center"/>
    </xf>
    <xf numFmtId="0" fontId="0" fillId="11" borderId="6" xfId="0" applyFill="1" applyBorder="1" applyAlignment="1">
      <alignment horizontal="left"/>
    </xf>
    <xf numFmtId="0" fontId="17" fillId="11" borderId="6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4" fontId="0" fillId="11" borderId="6" xfId="0" applyNumberFormat="1" applyFill="1" applyBorder="1" applyAlignment="1">
      <alignment horizontal="right" vertical="center"/>
    </xf>
    <xf numFmtId="0" fontId="0" fillId="11" borderId="6" xfId="0" applyFill="1" applyBorder="1" applyAlignment="1">
      <alignment vertical="center"/>
    </xf>
  </cellXfs>
  <cellStyles count="55">
    <cellStyle name="Accent 1 5" xfId="2"/>
    <cellStyle name="Accent 1 6" xfId="3"/>
    <cellStyle name="Accent 2 6" xfId="4"/>
    <cellStyle name="Accent 2 7" xfId="5"/>
    <cellStyle name="Accent 3 7" xfId="6"/>
    <cellStyle name="Accent 3 8" xfId="7"/>
    <cellStyle name="Accent 4" xfId="8"/>
    <cellStyle name="Accent 5" xfId="9"/>
    <cellStyle name="Bad 8" xfId="10"/>
    <cellStyle name="Bad 9" xfId="11"/>
    <cellStyle name="Error 10" xfId="12"/>
    <cellStyle name="Error 9" xfId="13"/>
    <cellStyle name="Footnote 10" xfId="14"/>
    <cellStyle name="Footnote 11" xfId="15"/>
    <cellStyle name="Good 11" xfId="16"/>
    <cellStyle name="Good 12" xfId="17"/>
    <cellStyle name="Heading 1 13" xfId="18"/>
    <cellStyle name="Heading 1 14" xfId="19"/>
    <cellStyle name="Heading 12" xfId="20"/>
    <cellStyle name="Heading 13" xfId="21"/>
    <cellStyle name="Heading 2 14" xfId="22"/>
    <cellStyle name="Heading 2 15" xfId="23"/>
    <cellStyle name="Hyperlink 15" xfId="24"/>
    <cellStyle name="Hyperlink 16" xfId="25"/>
    <cellStyle name="Iau?iue" xfId="26"/>
    <cellStyle name="Iau?iue 2" xfId="27"/>
    <cellStyle name="Iau?iue 2 2" xfId="28"/>
    <cellStyle name="Iau?iue 3" xfId="29"/>
    <cellStyle name="Iau?iue_dodatok" xfId="30"/>
    <cellStyle name="Iau?iue_dodatok 3" xfId="31"/>
    <cellStyle name="Neutral 16" xfId="32"/>
    <cellStyle name="Neutral 17" xfId="33"/>
    <cellStyle name="Note 17" xfId="34"/>
    <cellStyle name="Note 18" xfId="35"/>
    <cellStyle name="Result 18" xfId="36"/>
    <cellStyle name="Result 19" xfId="37"/>
    <cellStyle name="Status 19" xfId="38"/>
    <cellStyle name="Status 20" xfId="39"/>
    <cellStyle name="Text 20" xfId="40"/>
    <cellStyle name="Text 21" xfId="41"/>
    <cellStyle name="Warning 21" xfId="42"/>
    <cellStyle name="Warning 22" xfId="43"/>
    <cellStyle name="Гиперссылка" xfId="44"/>
    <cellStyle name="Гиперссылка 2" xfId="45"/>
    <cellStyle name="Гиперссылка 2 2" xfId="46"/>
    <cellStyle name="Гиперссылка 3" xfId="47"/>
    <cellStyle name="Обычный" xfId="0" builtinId="0"/>
    <cellStyle name="Обычный 2" xfId="48"/>
    <cellStyle name="Обычный 2 2" xfId="49"/>
    <cellStyle name="Обычный 3" xfId="50"/>
    <cellStyle name="Стиль 1" xfId="51"/>
    <cellStyle name="Стиль 1 2" xfId="52"/>
    <cellStyle name="Финансовый" xfId="1" builtinId="3"/>
    <cellStyle name="Финансовый 2" xfId="54"/>
    <cellStyle name="Финансовый 3" xfId="53"/>
  </cellStyles>
  <dxfs count="24">
    <dxf>
      <fill>
        <patternFill>
          <bgColor theme="0"/>
        </patternFill>
      </fill>
    </dxf>
    <dxf>
      <fill>
        <patternFill patternType="solid">
          <bgColor theme="0"/>
        </patternFill>
      </fill>
      <alignment horizont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name val="Times New Roman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</font>
      <fill>
        <patternFill patternType="solid">
          <fgColor rgb="FFFFFFCC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0"/>
        </patternFill>
      </fill>
    </dxf>
    <dxf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rgb="FFFFFFCC"/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rgb="FFFFFFCC"/>
          <bgColor theme="0"/>
        </patternFill>
      </fill>
    </dxf>
    <dxf>
      <fill>
        <patternFill>
          <bgColor theme="0"/>
        </patternFill>
      </fill>
      <alignment horizontal="left" textRotation="0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8EB4E3"/>
      <rgbColor rgb="FFFF99CC"/>
      <rgbColor rgb="FFCC99FF"/>
      <rgbColor rgb="FFFFCCCC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242638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__Anonymous_Sheet_DB__0" displayName="__Anonymous_Sheet_DB__0" ref="A7:V84" totalsRowShown="0" headerRowDxfId="1" dataDxfId="0">
  <autoFilter ref="A7:V84"/>
  <sortState ref="A8:V1339">
    <sortCondition ref="O7:O1339"/>
  </sortState>
  <tableColumns count="22">
    <tableColumn id="1" name="1" dataDxfId="23"/>
    <tableColumn id="2" name="2" dataDxfId="22"/>
    <tableColumn id="3" name="3" dataDxfId="21"/>
    <tableColumn id="4" name="4" dataDxfId="20"/>
    <tableColumn id="5" name="5" dataDxfId="19"/>
    <tableColumn id="6" name="6" dataDxfId="18"/>
    <tableColumn id="7" name="7" dataDxfId="17"/>
    <tableColumn id="8" name="8" dataDxfId="16">
      <calculatedColumnFormula>__Anonymous_Sheet_DB__0[[#This Row],[10]]/__Anonymous_Sheet_DB__0[[#This Row],[9]]</calculatedColumnFormula>
    </tableColumn>
    <tableColumn id="9" name="9" dataDxfId="15"/>
    <tableColumn id="10" name="10" dataDxfId="14"/>
    <tableColumn id="11" name="11" dataDxfId="13"/>
    <tableColumn id="12" name="12" dataDxfId="12"/>
    <tableColumn id="13" name="13" dataDxfId="11" dataCellStyle="Финансовый 3"/>
    <tableColumn id="14" name="14" dataDxfId="10"/>
    <tableColumn id="15" name="15" dataDxfId="9"/>
    <tableColumn id="16" name="16" dataDxfId="8"/>
    <tableColumn id="17" name="17" dataDxfId="7">
      <calculatedColumnFormula>__Anonymous_Sheet_DB__0[[#This Row],[19]]/__Anonymous_Sheet_DB__0[[#This Row],[18]]</calculatedColumnFormula>
    </tableColumn>
    <tableColumn id="18" name="18" dataDxfId="6"/>
    <tableColumn id="19" name="19" dataDxfId="5"/>
    <tableColumn id="20" name="20" dataDxfId="4"/>
    <tableColumn id="21" name="21" dataDxfId="3"/>
    <tableColumn id="22" name="22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akupivli.pro/gov/tenders/ua-2025-02-24-007758-a" TargetMode="External"/><Relationship Id="rId3" Type="http://schemas.openxmlformats.org/officeDocument/2006/relationships/hyperlink" Target="https://zakupivli.pro/gov/tenders/ua-2025-02-18-011141-a" TargetMode="External"/><Relationship Id="rId7" Type="http://schemas.openxmlformats.org/officeDocument/2006/relationships/hyperlink" Target="https://zakupivli.pro/gov/tenders/ua-2025-02-24-002968-a" TargetMode="External"/><Relationship Id="rId2" Type="http://schemas.openxmlformats.org/officeDocument/2006/relationships/hyperlink" Target="https://zakupivli.pro/gov/tenders/ua-2025-02-18-004755-a" TargetMode="External"/><Relationship Id="rId1" Type="http://schemas.openxmlformats.org/officeDocument/2006/relationships/hyperlink" Target="https://zakupivli.pro/gov/tenders/ua-2025-02-06-001314-a/lot-4aec6011f10a4824aed66ba9cd776191" TargetMode="External"/><Relationship Id="rId6" Type="http://schemas.openxmlformats.org/officeDocument/2006/relationships/hyperlink" Target="https://zakupivli.pro/gov/tenders/ua-2025-02-21-008621-a/lot-2023560c894d4369869dd7d830771b0e" TargetMode="External"/><Relationship Id="rId5" Type="http://schemas.openxmlformats.org/officeDocument/2006/relationships/hyperlink" Target="https://zakupivli.pro/gov/tenders/ua-2025-02-21-006815-a/lot-5b949853571641698a05cb1d9c8a7457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s://zakupivli.pro/gov/tenders/ua-2025-02-20-010678-a/lot-e3ae6fca9fc9478a95614bad4722167a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4"/>
  <sheetViews>
    <sheetView tabSelected="1" topLeftCell="A70" zoomScale="85" zoomScaleNormal="85" workbookViewId="0">
      <selection activeCell="N61" sqref="N61"/>
    </sheetView>
  </sheetViews>
  <sheetFormatPr defaultColWidth="12.140625" defaultRowHeight="12.75"/>
  <cols>
    <col min="1" max="1" width="6.28515625" style="8" customWidth="1"/>
    <col min="2" max="2" width="10" style="6" customWidth="1"/>
    <col min="3" max="3" width="32" style="16" customWidth="1"/>
    <col min="4" max="4" width="15.7109375" style="6" customWidth="1"/>
    <col min="5" max="5" width="29.140625" style="6" customWidth="1"/>
    <col min="6" max="6" width="28.28515625" style="6" customWidth="1"/>
    <col min="7" max="7" width="9.85546875" style="6" customWidth="1"/>
    <col min="8" max="8" width="15.140625" style="78" customWidth="1"/>
    <col min="9" max="9" width="7.5703125" style="78" customWidth="1"/>
    <col min="10" max="10" width="15.28515625" style="79" customWidth="1"/>
    <col min="11" max="11" width="14.28515625" style="78" customWidth="1"/>
    <col min="12" max="12" width="11.42578125" style="8" customWidth="1"/>
    <col min="13" max="13" width="15.7109375" style="78" customWidth="1"/>
    <col min="14" max="14" width="16.5703125" style="82" customWidth="1"/>
    <col min="15" max="15" width="12.5703125" style="8" customWidth="1"/>
    <col min="16" max="16" width="12.140625" style="83"/>
    <col min="17" max="17" width="15.140625" style="78" customWidth="1"/>
    <col min="18" max="18" width="13.7109375" style="78" customWidth="1"/>
    <col min="19" max="19" width="16.85546875" style="84" customWidth="1"/>
    <col min="20" max="20" width="11.28515625" style="8" customWidth="1"/>
    <col min="21" max="21" width="19.7109375" style="6" customWidth="1"/>
    <col min="22" max="22" width="13.5703125" style="6" customWidth="1"/>
    <col min="23" max="1017" width="12.140625" style="6"/>
    <col min="1018" max="1024" width="9.140625" style="6" customWidth="1"/>
    <col min="1025" max="16384" width="12.140625" style="9"/>
  </cols>
  <sheetData>
    <row r="1" spans="1:1024" s="43" customFormat="1">
      <c r="A1" s="8"/>
      <c r="B1" s="6"/>
      <c r="C1" s="16"/>
      <c r="D1" s="6"/>
      <c r="E1" s="6"/>
      <c r="F1" s="6"/>
      <c r="G1" s="6"/>
      <c r="H1" s="78"/>
      <c r="I1" s="78"/>
      <c r="J1" s="79"/>
      <c r="K1" s="78"/>
      <c r="L1" s="8"/>
      <c r="M1" s="78"/>
      <c r="N1" s="82"/>
      <c r="O1" s="8"/>
      <c r="P1" s="83"/>
      <c r="Q1" s="78"/>
      <c r="R1" s="78"/>
      <c r="S1" s="84"/>
      <c r="T1" s="8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</row>
    <row r="2" spans="1:1024" s="43" customFormat="1">
      <c r="A2" s="8"/>
      <c r="B2" s="6"/>
      <c r="C2" s="16"/>
      <c r="D2" s="6"/>
      <c r="E2" s="6"/>
      <c r="F2" s="6"/>
      <c r="G2" s="6"/>
      <c r="H2" s="78"/>
      <c r="I2" s="78"/>
      <c r="J2" s="79"/>
      <c r="K2" s="78"/>
      <c r="L2" s="8"/>
      <c r="M2" s="78"/>
      <c r="N2" s="82"/>
      <c r="O2" s="8"/>
      <c r="P2" s="83"/>
      <c r="Q2" s="78"/>
      <c r="R2" s="78"/>
      <c r="S2" s="84"/>
      <c r="T2" s="8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</row>
    <row r="3" spans="1:1024" s="43" customFormat="1" ht="18" customHeight="1">
      <c r="A3" s="8"/>
      <c r="B3" s="6"/>
      <c r="C3" s="16"/>
      <c r="D3" s="6"/>
      <c r="E3" s="129" t="s">
        <v>69</v>
      </c>
      <c r="F3" s="129"/>
      <c r="G3" s="129"/>
      <c r="H3" s="129"/>
      <c r="I3" s="129"/>
      <c r="J3" s="129"/>
      <c r="K3" s="129"/>
      <c r="L3" s="129"/>
      <c r="M3" s="78"/>
      <c r="N3" s="82"/>
      <c r="O3" s="8"/>
      <c r="P3" s="83"/>
      <c r="Q3" s="78"/>
      <c r="R3" s="78"/>
      <c r="S3" s="84"/>
      <c r="T3" s="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</row>
    <row r="4" spans="1:1024" s="43" customFormat="1" ht="65.25" customHeight="1">
      <c r="A4" s="5"/>
      <c r="B4" s="6"/>
      <c r="C4" s="16"/>
      <c r="D4" s="6"/>
      <c r="E4" s="6"/>
      <c r="F4" s="6"/>
      <c r="G4" s="6"/>
      <c r="H4" s="78"/>
      <c r="I4" s="78"/>
      <c r="J4" s="79"/>
      <c r="K4" s="78"/>
      <c r="L4" s="8"/>
      <c r="M4" s="78"/>
      <c r="N4" s="82"/>
      <c r="O4" s="8"/>
      <c r="P4" s="83"/>
      <c r="Q4" s="78"/>
      <c r="R4" s="78"/>
      <c r="S4" s="84"/>
      <c r="T4" s="8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</row>
    <row r="5" spans="1:1024" s="11" customFormat="1" ht="84.75" customHeight="1">
      <c r="A5" s="130" t="s">
        <v>0</v>
      </c>
      <c r="B5" s="130" t="s">
        <v>1</v>
      </c>
      <c r="C5" s="131" t="s">
        <v>2</v>
      </c>
      <c r="D5" s="130" t="s">
        <v>3</v>
      </c>
      <c r="E5" s="130" t="s">
        <v>4</v>
      </c>
      <c r="F5" s="130" t="s">
        <v>5</v>
      </c>
      <c r="G5" s="130" t="s">
        <v>6</v>
      </c>
      <c r="H5" s="130" t="s">
        <v>7</v>
      </c>
      <c r="I5" s="130"/>
      <c r="J5" s="130"/>
      <c r="K5" s="130" t="s">
        <v>8</v>
      </c>
      <c r="L5" s="130"/>
      <c r="M5" s="130"/>
      <c r="N5" s="130" t="s">
        <v>9</v>
      </c>
      <c r="O5" s="130" t="s">
        <v>10</v>
      </c>
      <c r="P5" s="130" t="s">
        <v>11</v>
      </c>
      <c r="Q5" s="130" t="s">
        <v>12</v>
      </c>
      <c r="R5" s="130"/>
      <c r="S5" s="130"/>
      <c r="T5" s="130" t="s">
        <v>13</v>
      </c>
      <c r="U5" s="130" t="s">
        <v>14</v>
      </c>
      <c r="V5" s="130" t="s">
        <v>15</v>
      </c>
    </row>
    <row r="6" spans="1:1024" s="7" customFormat="1" ht="47.25" customHeight="1">
      <c r="A6" s="130"/>
      <c r="B6" s="130"/>
      <c r="C6" s="131"/>
      <c r="D6" s="130"/>
      <c r="E6" s="130"/>
      <c r="F6" s="130"/>
      <c r="G6" s="130"/>
      <c r="H6" s="128" t="s">
        <v>65</v>
      </c>
      <c r="I6" s="128" t="s">
        <v>16</v>
      </c>
      <c r="J6" s="128" t="s">
        <v>66</v>
      </c>
      <c r="K6" s="128" t="s">
        <v>67</v>
      </c>
      <c r="L6" s="128" t="s">
        <v>16</v>
      </c>
      <c r="M6" s="128" t="s">
        <v>66</v>
      </c>
      <c r="N6" s="130"/>
      <c r="O6" s="130"/>
      <c r="P6" s="130"/>
      <c r="Q6" s="128" t="s">
        <v>67</v>
      </c>
      <c r="R6" s="128" t="s">
        <v>16</v>
      </c>
      <c r="S6" s="10" t="s">
        <v>68</v>
      </c>
      <c r="T6" s="130"/>
      <c r="U6" s="130"/>
      <c r="V6" s="130"/>
    </row>
    <row r="7" spans="1:1024" s="7" customFormat="1">
      <c r="A7" s="12" t="s">
        <v>17</v>
      </c>
      <c r="B7" s="13" t="s">
        <v>18</v>
      </c>
      <c r="C7" s="15" t="s">
        <v>19</v>
      </c>
      <c r="D7" s="13" t="s">
        <v>20</v>
      </c>
      <c r="E7" s="85" t="s">
        <v>21</v>
      </c>
      <c r="F7" s="85" t="s">
        <v>22</v>
      </c>
      <c r="G7" s="13" t="s">
        <v>23</v>
      </c>
      <c r="H7" s="12" t="s">
        <v>24</v>
      </c>
      <c r="I7" s="12" t="s">
        <v>25</v>
      </c>
      <c r="J7" s="13" t="s">
        <v>26</v>
      </c>
      <c r="K7" s="12" t="s">
        <v>27</v>
      </c>
      <c r="L7" s="12" t="s">
        <v>28</v>
      </c>
      <c r="M7" s="12" t="s">
        <v>29</v>
      </c>
      <c r="N7" s="12" t="s">
        <v>30</v>
      </c>
      <c r="O7" s="12" t="s">
        <v>31</v>
      </c>
      <c r="P7" s="13" t="s">
        <v>32</v>
      </c>
      <c r="Q7" s="12" t="s">
        <v>33</v>
      </c>
      <c r="R7" s="12" t="s">
        <v>34</v>
      </c>
      <c r="S7" s="86" t="s">
        <v>35</v>
      </c>
      <c r="T7" s="87" t="s">
        <v>36</v>
      </c>
      <c r="U7" s="13" t="s">
        <v>37</v>
      </c>
      <c r="V7" s="13" t="s">
        <v>38</v>
      </c>
    </row>
    <row r="8" spans="1:1024" ht="56.25">
      <c r="A8" s="4">
        <v>1</v>
      </c>
      <c r="B8" s="59" t="s">
        <v>48</v>
      </c>
      <c r="C8" s="65" t="s">
        <v>70</v>
      </c>
      <c r="D8" s="80" t="s">
        <v>40</v>
      </c>
      <c r="E8" s="59" t="s">
        <v>60</v>
      </c>
      <c r="F8" s="59" t="s">
        <v>88</v>
      </c>
      <c r="G8" s="59" t="s">
        <v>46</v>
      </c>
      <c r="H8" s="116">
        <f>__Anonymous_Sheet_DB__0[[#This Row],[10]]/__Anonymous_Sheet_DB__0[[#This Row],[9]]</f>
        <v>1897.135</v>
      </c>
      <c r="I8" s="59">
        <v>2</v>
      </c>
      <c r="J8" s="52">
        <v>3794.27</v>
      </c>
      <c r="K8" s="116">
        <f>__Anonymous_Sheet_DB__0[[#This Row],[13]]/__Anonymous_Sheet_DB__0[[#This Row],[12]]</f>
        <v>1897.135</v>
      </c>
      <c r="L8" s="59">
        <v>2</v>
      </c>
      <c r="M8" s="52">
        <v>3794.27</v>
      </c>
      <c r="N8" s="46" t="s">
        <v>94</v>
      </c>
      <c r="O8" s="24">
        <v>45684</v>
      </c>
      <c r="P8" s="25" t="s">
        <v>95</v>
      </c>
      <c r="Q8" s="116">
        <f>__Anonymous_Sheet_DB__0[[#This Row],[19]]/__Anonymous_Sheet_DB__0[[#This Row],[18]]</f>
        <v>1743.5</v>
      </c>
      <c r="R8" s="63">
        <v>2</v>
      </c>
      <c r="S8" s="64">
        <v>3487</v>
      </c>
      <c r="T8" s="60">
        <v>45707</v>
      </c>
      <c r="U8" s="3"/>
      <c r="V8" s="3"/>
    </row>
    <row r="9" spans="1:1024" ht="56.25">
      <c r="A9" s="4">
        <f>1+A8</f>
        <v>2</v>
      </c>
      <c r="B9" s="59" t="s">
        <v>48</v>
      </c>
      <c r="C9" s="67" t="s">
        <v>58</v>
      </c>
      <c r="D9" s="80" t="s">
        <v>40</v>
      </c>
      <c r="E9" s="47" t="s">
        <v>41</v>
      </c>
      <c r="F9" s="47" t="s">
        <v>41</v>
      </c>
      <c r="G9" s="45" t="s">
        <v>45</v>
      </c>
      <c r="H9" s="116">
        <f>__Anonymous_Sheet_DB__0[[#This Row],[10]]/__Anonymous_Sheet_DB__0[[#This Row],[9]]</f>
        <v>5.8120806896551729</v>
      </c>
      <c r="I9" s="47">
        <v>58</v>
      </c>
      <c r="J9" s="19">
        <v>337.10068000000001</v>
      </c>
      <c r="K9" s="116">
        <f>__Anonymous_Sheet_DB__0[[#This Row],[13]]/__Anonymous_Sheet_DB__0[[#This Row],[12]]</f>
        <v>5.8120806896551729</v>
      </c>
      <c r="L9" s="47">
        <v>58</v>
      </c>
      <c r="M9" s="19">
        <v>337.10068000000001</v>
      </c>
      <c r="N9" s="49" t="s">
        <v>96</v>
      </c>
      <c r="O9" s="26">
        <v>45685</v>
      </c>
      <c r="P9" s="58" t="s">
        <v>97</v>
      </c>
      <c r="Q9" s="116">
        <f>__Anonymous_Sheet_DB__0[[#This Row],[19]]/__Anonymous_Sheet_DB__0[[#This Row],[18]]</f>
        <v>5.7921051724137929</v>
      </c>
      <c r="R9" s="38">
        <v>58</v>
      </c>
      <c r="S9" s="66">
        <v>335.94209999999998</v>
      </c>
      <c r="T9" s="39">
        <v>45705</v>
      </c>
      <c r="U9" s="128"/>
      <c r="V9" s="3"/>
    </row>
    <row r="10" spans="1:1024" ht="76.5">
      <c r="A10" s="4">
        <f>A9+1</f>
        <v>3</v>
      </c>
      <c r="B10" s="45" t="s">
        <v>39</v>
      </c>
      <c r="C10" s="36" t="s">
        <v>47</v>
      </c>
      <c r="D10" s="80" t="s">
        <v>40</v>
      </c>
      <c r="E10" s="47" t="s">
        <v>41</v>
      </c>
      <c r="F10" s="47" t="s">
        <v>41</v>
      </c>
      <c r="G10" s="45" t="s">
        <v>44</v>
      </c>
      <c r="H10" s="116">
        <f>__Anonymous_Sheet_DB__0[[#This Row],[10]]/__Anonymous_Sheet_DB__0[[#This Row],[9]]</f>
        <v>242</v>
      </c>
      <c r="I10" s="47">
        <v>1</v>
      </c>
      <c r="J10" s="48">
        <v>242</v>
      </c>
      <c r="K10" s="116">
        <f>__Anonymous_Sheet_DB__0[[#This Row],[13]]/__Anonymous_Sheet_DB__0[[#This Row],[12]]</f>
        <v>242</v>
      </c>
      <c r="L10" s="47">
        <v>1</v>
      </c>
      <c r="M10" s="48">
        <v>242</v>
      </c>
      <c r="N10" s="49" t="s">
        <v>98</v>
      </c>
      <c r="O10" s="55">
        <v>45686</v>
      </c>
      <c r="P10" s="58" t="s">
        <v>99</v>
      </c>
      <c r="Q10" s="116">
        <f>__Anonymous_Sheet_DB__0[[#This Row],[19]]/__Anonymous_Sheet_DB__0[[#This Row],[18]]</f>
        <v>242</v>
      </c>
      <c r="R10" s="38">
        <v>1</v>
      </c>
      <c r="S10" s="132">
        <v>242</v>
      </c>
      <c r="T10" s="39">
        <v>45686</v>
      </c>
      <c r="U10" s="3"/>
      <c r="V10" s="3"/>
    </row>
    <row r="11" spans="1:1024" ht="102">
      <c r="A11" s="4">
        <f>A10+1</f>
        <v>4</v>
      </c>
      <c r="B11" s="50" t="s">
        <v>42</v>
      </c>
      <c r="C11" s="37" t="s">
        <v>71</v>
      </c>
      <c r="D11" s="80" t="s">
        <v>40</v>
      </c>
      <c r="E11" s="133" t="s">
        <v>62</v>
      </c>
      <c r="F11" s="133" t="s">
        <v>62</v>
      </c>
      <c r="G11" s="50" t="s">
        <v>43</v>
      </c>
      <c r="H11" s="116">
        <f>__Anonymous_Sheet_DB__0[[#This Row],[10]]/__Anonymous_Sheet_DB__0[[#This Row],[9]]</f>
        <v>499.99513999999999</v>
      </c>
      <c r="I11" s="51">
        <v>1</v>
      </c>
      <c r="J11" s="52">
        <v>499.99513999999999</v>
      </c>
      <c r="K11" s="116">
        <f>__Anonymous_Sheet_DB__0[[#This Row],[13]]/__Anonymous_Sheet_DB__0[[#This Row],[12]]</f>
        <v>499.99513999999999</v>
      </c>
      <c r="L11" s="51">
        <v>1</v>
      </c>
      <c r="M11" s="52">
        <v>499.99513999999999</v>
      </c>
      <c r="N11" s="46" t="s">
        <v>100</v>
      </c>
      <c r="O11" s="55">
        <v>45686</v>
      </c>
      <c r="P11" s="58" t="s">
        <v>101</v>
      </c>
      <c r="Q11" s="116">
        <f>__Anonymous_Sheet_DB__0[[#This Row],[19]]/__Anonymous_Sheet_DB__0[[#This Row],[18]]</f>
        <v>499.99513999999999</v>
      </c>
      <c r="R11" s="40">
        <v>1</v>
      </c>
      <c r="S11" s="43">
        <v>499.99513999999999</v>
      </c>
      <c r="T11" s="41">
        <v>45685</v>
      </c>
      <c r="U11" s="3"/>
      <c r="V11" s="3"/>
    </row>
    <row r="12" spans="1:1024" ht="56.25">
      <c r="A12" s="4">
        <f>A11+1</f>
        <v>5</v>
      </c>
      <c r="B12" s="50" t="s">
        <v>42</v>
      </c>
      <c r="C12" s="37" t="s">
        <v>54</v>
      </c>
      <c r="D12" s="80" t="s">
        <v>40</v>
      </c>
      <c r="E12" s="53" t="s">
        <v>41</v>
      </c>
      <c r="F12" s="53" t="s">
        <v>41</v>
      </c>
      <c r="G12" s="50" t="s">
        <v>43</v>
      </c>
      <c r="H12" s="116">
        <f>__Anonymous_Sheet_DB__0[[#This Row],[10]]/__Anonymous_Sheet_DB__0[[#This Row],[9]]</f>
        <v>2833.3333299999999</v>
      </c>
      <c r="I12" s="53">
        <v>1</v>
      </c>
      <c r="J12" s="52">
        <v>2833.3333299999999</v>
      </c>
      <c r="K12" s="116">
        <f>__Anonymous_Sheet_DB__0[[#This Row],[13]]/__Anonymous_Sheet_DB__0[[#This Row],[12]]</f>
        <v>2833.3333299999999</v>
      </c>
      <c r="L12" s="53">
        <v>1</v>
      </c>
      <c r="M12" s="52">
        <v>2833.3333299999999</v>
      </c>
      <c r="N12" s="46" t="s">
        <v>102</v>
      </c>
      <c r="O12" s="57">
        <v>45686</v>
      </c>
      <c r="P12" s="58" t="s">
        <v>103</v>
      </c>
      <c r="Q12" s="116">
        <f>__Anonymous_Sheet_DB__0[[#This Row],[19]]/__Anonymous_Sheet_DB__0[[#This Row],[18]]</f>
        <v>2794.4569999999999</v>
      </c>
      <c r="R12" s="40">
        <v>1</v>
      </c>
      <c r="S12" s="97">
        <v>2794.4569999999999</v>
      </c>
      <c r="T12" s="41">
        <v>45716</v>
      </c>
      <c r="U12" s="3"/>
      <c r="V12" s="3"/>
    </row>
    <row r="13" spans="1:1024" ht="56.25">
      <c r="A13" s="4">
        <f t="shared" ref="A13:A74" si="0">A12+1</f>
        <v>6</v>
      </c>
      <c r="B13" s="50" t="s">
        <v>48</v>
      </c>
      <c r="C13" s="98" t="s">
        <v>72</v>
      </c>
      <c r="D13" s="80" t="s">
        <v>40</v>
      </c>
      <c r="E13" s="53" t="s">
        <v>41</v>
      </c>
      <c r="F13" s="53" t="s">
        <v>41</v>
      </c>
      <c r="G13" s="50" t="s">
        <v>55</v>
      </c>
      <c r="H13" s="116">
        <f>__Anonymous_Sheet_DB__0[[#This Row],[10]]/__Anonymous_Sheet_DB__0[[#This Row],[9]]</f>
        <v>31.885428571428573</v>
      </c>
      <c r="I13" s="53">
        <v>7</v>
      </c>
      <c r="J13" s="31">
        <v>223.19800000000001</v>
      </c>
      <c r="K13" s="116">
        <f>__Anonymous_Sheet_DB__0[[#This Row],[13]]/__Anonymous_Sheet_DB__0[[#This Row],[12]]</f>
        <v>31.885428571428573</v>
      </c>
      <c r="L13" s="53">
        <v>7</v>
      </c>
      <c r="M13" s="31">
        <v>223.19800000000001</v>
      </c>
      <c r="N13" s="46" t="s">
        <v>104</v>
      </c>
      <c r="O13" s="27">
        <v>45687</v>
      </c>
      <c r="P13" s="58" t="s">
        <v>105</v>
      </c>
      <c r="Q13" s="116">
        <f>__Anonymous_Sheet_DB__0[[#This Row],[19]]/__Anonymous_Sheet_DB__0[[#This Row],[18]]</f>
        <v>31.530228571428573</v>
      </c>
      <c r="R13" s="40">
        <v>7</v>
      </c>
      <c r="S13" s="97">
        <v>220.7116</v>
      </c>
      <c r="T13" s="41">
        <v>45715</v>
      </c>
      <c r="U13" s="3"/>
      <c r="V13" s="3"/>
    </row>
    <row r="14" spans="1:1024" ht="56.25">
      <c r="A14" s="4">
        <f t="shared" si="0"/>
        <v>7</v>
      </c>
      <c r="B14" s="50" t="s">
        <v>42</v>
      </c>
      <c r="C14" s="37" t="s">
        <v>64</v>
      </c>
      <c r="D14" s="80" t="s">
        <v>40</v>
      </c>
      <c r="E14" s="53" t="s">
        <v>60</v>
      </c>
      <c r="F14" s="53" t="s">
        <v>89</v>
      </c>
      <c r="G14" s="50" t="s">
        <v>61</v>
      </c>
      <c r="H14" s="116">
        <f>__Anonymous_Sheet_DB__0[[#This Row],[10]]/__Anonymous_Sheet_DB__0[[#This Row],[9]]</f>
        <v>923.40111668757834</v>
      </c>
      <c r="I14" s="44">
        <v>0.79700000000000004</v>
      </c>
      <c r="J14" s="20">
        <v>735.95069000000001</v>
      </c>
      <c r="K14" s="116">
        <f>__Anonymous_Sheet_DB__0[[#This Row],[13]]/__Anonymous_Sheet_DB__0[[#This Row],[12]]</f>
        <v>923.40111668757834</v>
      </c>
      <c r="L14" s="44">
        <v>0.79700000000000004</v>
      </c>
      <c r="M14" s="20">
        <v>735.95069000000001</v>
      </c>
      <c r="N14" s="46" t="s">
        <v>106</v>
      </c>
      <c r="O14" s="27">
        <v>45687</v>
      </c>
      <c r="P14" s="58" t="s">
        <v>107</v>
      </c>
      <c r="Q14" s="116">
        <f>__Anonymous_Sheet_DB__0[[#This Row],[19]]/__Anonymous_Sheet_DB__0[[#This Row],[18]]</f>
        <v>923.1139899623588</v>
      </c>
      <c r="R14" s="40">
        <v>0.79700000000000004</v>
      </c>
      <c r="S14" s="97">
        <v>735.72185000000002</v>
      </c>
      <c r="T14" s="41">
        <v>45713</v>
      </c>
      <c r="U14" s="3"/>
      <c r="V14" s="3"/>
    </row>
    <row r="15" spans="1:1024" ht="63.75">
      <c r="A15" s="4">
        <f t="shared" si="0"/>
        <v>8</v>
      </c>
      <c r="B15" s="50" t="s">
        <v>42</v>
      </c>
      <c r="C15" s="37" t="s">
        <v>63</v>
      </c>
      <c r="D15" s="80" t="s">
        <v>40</v>
      </c>
      <c r="E15" s="53" t="s">
        <v>60</v>
      </c>
      <c r="F15" s="53" t="s">
        <v>90</v>
      </c>
      <c r="G15" s="50" t="s">
        <v>61</v>
      </c>
      <c r="H15" s="116">
        <f>__Anonymous_Sheet_DB__0[[#This Row],[10]]/__Anonymous_Sheet_DB__0[[#This Row],[9]]</f>
        <v>760.57828699551578</v>
      </c>
      <c r="I15" s="44">
        <v>1.115</v>
      </c>
      <c r="J15" s="54">
        <v>848.04479000000003</v>
      </c>
      <c r="K15" s="116">
        <f>__Anonymous_Sheet_DB__0[[#This Row],[13]]/__Anonymous_Sheet_DB__0[[#This Row],[12]]</f>
        <v>760.57828699551578</v>
      </c>
      <c r="L15" s="44">
        <v>1.115</v>
      </c>
      <c r="M15" s="54">
        <v>848.04479000000003</v>
      </c>
      <c r="N15" s="46" t="s">
        <v>108</v>
      </c>
      <c r="O15" s="27">
        <v>45687</v>
      </c>
      <c r="P15" s="58" t="s">
        <v>109</v>
      </c>
      <c r="Q15" s="116">
        <f>__Anonymous_Sheet_DB__0[[#This Row],[19]]/__Anonymous_Sheet_DB__0[[#This Row],[18]]</f>
        <v>706.25484304932741</v>
      </c>
      <c r="R15" s="40">
        <v>1.115</v>
      </c>
      <c r="S15" s="97">
        <v>787.47415000000001</v>
      </c>
      <c r="T15" s="41">
        <v>45713</v>
      </c>
      <c r="U15" s="128"/>
      <c r="V15" s="3"/>
    </row>
    <row r="16" spans="1:1024" ht="63.75">
      <c r="A16" s="4">
        <f t="shared" si="0"/>
        <v>9</v>
      </c>
      <c r="B16" s="50" t="s">
        <v>42</v>
      </c>
      <c r="C16" s="37" t="s">
        <v>73</v>
      </c>
      <c r="D16" s="80" t="s">
        <v>40</v>
      </c>
      <c r="E16" s="53" t="s">
        <v>60</v>
      </c>
      <c r="F16" s="53" t="s">
        <v>91</v>
      </c>
      <c r="G16" s="50" t="s">
        <v>61</v>
      </c>
      <c r="H16" s="116">
        <f>__Anonymous_Sheet_DB__0[[#This Row],[10]]/__Anonymous_Sheet_DB__0[[#This Row],[9]]</f>
        <v>9845.4901960784318</v>
      </c>
      <c r="I16" s="44">
        <v>0.10199999999999999</v>
      </c>
      <c r="J16" s="54">
        <v>1004.24</v>
      </c>
      <c r="K16" s="116">
        <f>__Anonymous_Sheet_DB__0[[#This Row],[13]]/__Anonymous_Sheet_DB__0[[#This Row],[12]]</f>
        <v>9845.4901960784318</v>
      </c>
      <c r="L16" s="44">
        <v>0.10199999999999999</v>
      </c>
      <c r="M16" s="54">
        <v>1004.24</v>
      </c>
      <c r="N16" s="46" t="s">
        <v>110</v>
      </c>
      <c r="O16" s="27">
        <v>45688</v>
      </c>
      <c r="P16" s="58" t="s">
        <v>111</v>
      </c>
      <c r="Q16" s="116" t="e">
        <f>__Anonymous_Sheet_DB__0[[#This Row],[19]]/__Anonymous_Sheet_DB__0[[#This Row],[18]]</f>
        <v>#DIV/0!</v>
      </c>
      <c r="R16" s="40"/>
      <c r="S16" s="97"/>
      <c r="T16" s="99"/>
      <c r="U16" s="128" t="s">
        <v>223</v>
      </c>
      <c r="V16" s="3"/>
    </row>
    <row r="17" spans="1:22" ht="78" customHeight="1">
      <c r="A17" s="4">
        <f t="shared" si="0"/>
        <v>10</v>
      </c>
      <c r="B17" s="50" t="s">
        <v>42</v>
      </c>
      <c r="C17" s="37" t="s">
        <v>74</v>
      </c>
      <c r="D17" s="80" t="s">
        <v>40</v>
      </c>
      <c r="E17" s="53" t="s">
        <v>60</v>
      </c>
      <c r="F17" s="53" t="s">
        <v>92</v>
      </c>
      <c r="G17" s="50" t="s">
        <v>61</v>
      </c>
      <c r="H17" s="116">
        <f>__Anonymous_Sheet_DB__0[[#This Row],[10]]/__Anonymous_Sheet_DB__0[[#This Row],[9]]</f>
        <v>3030.9864864864862</v>
      </c>
      <c r="I17" s="53">
        <v>0.74</v>
      </c>
      <c r="J17" s="54">
        <v>2242.9299999999998</v>
      </c>
      <c r="K17" s="116">
        <f>__Anonymous_Sheet_DB__0[[#This Row],[13]]/__Anonymous_Sheet_DB__0[[#This Row],[12]]</f>
        <v>3030.9864864864862</v>
      </c>
      <c r="L17" s="53">
        <v>0.74</v>
      </c>
      <c r="M17" s="54">
        <v>2242.9299999999998</v>
      </c>
      <c r="N17" s="46" t="s">
        <v>112</v>
      </c>
      <c r="O17" s="57">
        <v>45688</v>
      </c>
      <c r="P17" s="58" t="s">
        <v>113</v>
      </c>
      <c r="Q17" s="116" t="e">
        <f>__Anonymous_Sheet_DB__0[[#This Row],[19]]/__Anonymous_Sheet_DB__0[[#This Row],[18]]</f>
        <v>#DIV/0!</v>
      </c>
      <c r="R17" s="40"/>
      <c r="S17" s="97"/>
      <c r="T17" s="99"/>
      <c r="U17" s="128"/>
      <c r="V17" s="3"/>
    </row>
    <row r="18" spans="1:22" ht="63.75">
      <c r="A18" s="4">
        <f t="shared" si="0"/>
        <v>11</v>
      </c>
      <c r="B18" s="50" t="s">
        <v>42</v>
      </c>
      <c r="C18" s="100" t="s">
        <v>75</v>
      </c>
      <c r="D18" s="80" t="s">
        <v>40</v>
      </c>
      <c r="E18" s="53" t="s">
        <v>60</v>
      </c>
      <c r="F18" s="53" t="s">
        <v>165</v>
      </c>
      <c r="G18" s="50" t="s">
        <v>61</v>
      </c>
      <c r="H18" s="116">
        <f>__Anonymous_Sheet_DB__0[[#This Row],[10]]/__Anonymous_Sheet_DB__0[[#This Row],[9]]</f>
        <v>6039.1094147582689</v>
      </c>
      <c r="I18" s="43">
        <v>0.39300000000000002</v>
      </c>
      <c r="J18" s="54">
        <v>2373.37</v>
      </c>
      <c r="K18" s="116">
        <f>__Anonymous_Sheet_DB__0[[#This Row],[13]]/__Anonymous_Sheet_DB__0[[#This Row],[12]]</f>
        <v>6039.1094147582689</v>
      </c>
      <c r="L18" s="43">
        <v>0.39300000000000002</v>
      </c>
      <c r="M18" s="54">
        <v>2373.37</v>
      </c>
      <c r="N18" s="46" t="s">
        <v>114</v>
      </c>
      <c r="O18" s="18">
        <v>45688</v>
      </c>
      <c r="P18" s="58" t="s">
        <v>115</v>
      </c>
      <c r="Q18" s="116" t="e">
        <f>__Anonymous_Sheet_DB__0[[#This Row],[19]]/__Anonymous_Sheet_DB__0[[#This Row],[18]]</f>
        <v>#DIV/0!</v>
      </c>
      <c r="R18" s="40"/>
      <c r="S18" s="97"/>
      <c r="T18" s="99"/>
      <c r="U18" s="128" t="s">
        <v>223</v>
      </c>
      <c r="V18" s="3"/>
    </row>
    <row r="19" spans="1:22" ht="56.25">
      <c r="A19" s="4">
        <f t="shared" si="0"/>
        <v>12</v>
      </c>
      <c r="B19" s="50" t="s">
        <v>48</v>
      </c>
      <c r="C19" s="37" t="s">
        <v>76</v>
      </c>
      <c r="D19" s="80" t="s">
        <v>40</v>
      </c>
      <c r="E19" s="53" t="s">
        <v>60</v>
      </c>
      <c r="F19" s="59" t="s">
        <v>166</v>
      </c>
      <c r="G19" s="50" t="s">
        <v>45</v>
      </c>
      <c r="H19" s="116">
        <f>__Anonymous_Sheet_DB__0[[#This Row],[10]]/__Anonymous_Sheet_DB__0[[#This Row],[9]]</f>
        <v>1271.7533333333333</v>
      </c>
      <c r="I19" s="53">
        <v>3</v>
      </c>
      <c r="J19" s="30">
        <v>3815.26</v>
      </c>
      <c r="K19" s="116">
        <f>__Anonymous_Sheet_DB__0[[#This Row],[13]]/__Anonymous_Sheet_DB__0[[#This Row],[12]]</f>
        <v>1271.7533333333333</v>
      </c>
      <c r="L19" s="53">
        <v>3</v>
      </c>
      <c r="M19" s="30">
        <v>3815.26</v>
      </c>
      <c r="N19" s="46" t="s">
        <v>116</v>
      </c>
      <c r="O19" s="35">
        <v>45693</v>
      </c>
      <c r="P19" s="58" t="s">
        <v>117</v>
      </c>
      <c r="Q19" s="116">
        <f>__Anonymous_Sheet_DB__0[[#This Row],[19]]/__Anonymous_Sheet_DB__0[[#This Row],[18]]</f>
        <v>1271.7525166666667</v>
      </c>
      <c r="R19" s="40">
        <v>3</v>
      </c>
      <c r="S19" s="97">
        <v>3815.2575499999998</v>
      </c>
      <c r="T19" s="41">
        <v>45715</v>
      </c>
      <c r="U19" s="128"/>
      <c r="V19" s="3"/>
    </row>
    <row r="20" spans="1:22" ht="90" customHeight="1">
      <c r="A20" s="4">
        <f t="shared" si="0"/>
        <v>13</v>
      </c>
      <c r="B20" s="50" t="s">
        <v>39</v>
      </c>
      <c r="C20" s="37" t="s">
        <v>51</v>
      </c>
      <c r="D20" s="80" t="s">
        <v>40</v>
      </c>
      <c r="E20" s="53" t="s">
        <v>41</v>
      </c>
      <c r="F20" s="53" t="s">
        <v>41</v>
      </c>
      <c r="G20" s="50" t="s">
        <v>44</v>
      </c>
      <c r="H20" s="116">
        <f>__Anonymous_Sheet_DB__0[[#This Row],[10]]/__Anonymous_Sheet_DB__0[[#This Row],[9]]</f>
        <v>13.1</v>
      </c>
      <c r="I20" s="53">
        <v>1</v>
      </c>
      <c r="J20" s="54">
        <v>13.1</v>
      </c>
      <c r="K20" s="116">
        <f>__Anonymous_Sheet_DB__0[[#This Row],[13]]/__Anonymous_Sheet_DB__0[[#This Row],[12]]</f>
        <v>13.1</v>
      </c>
      <c r="L20" s="53">
        <v>1</v>
      </c>
      <c r="M20" s="54">
        <v>13.1</v>
      </c>
      <c r="N20" s="46" t="s">
        <v>118</v>
      </c>
      <c r="O20" s="56">
        <v>45693</v>
      </c>
      <c r="P20" s="58" t="s">
        <v>119</v>
      </c>
      <c r="Q20" s="116" t="e">
        <f>__Anonymous_Sheet_DB__0[[#This Row],[19]]/__Anonymous_Sheet_DB__0[[#This Row],[18]]</f>
        <v>#DIV/0!</v>
      </c>
      <c r="R20" s="40"/>
      <c r="S20" s="97"/>
      <c r="T20" s="99"/>
      <c r="U20" s="128" t="s">
        <v>224</v>
      </c>
      <c r="V20" s="3"/>
    </row>
    <row r="21" spans="1:22" ht="76.5">
      <c r="A21" s="4">
        <f t="shared" si="0"/>
        <v>14</v>
      </c>
      <c r="B21" s="50" t="s">
        <v>42</v>
      </c>
      <c r="C21" s="37" t="s">
        <v>77</v>
      </c>
      <c r="D21" s="80" t="s">
        <v>40</v>
      </c>
      <c r="E21" s="133" t="s">
        <v>62</v>
      </c>
      <c r="F21" s="133" t="s">
        <v>62</v>
      </c>
      <c r="G21" s="50" t="s">
        <v>43</v>
      </c>
      <c r="H21" s="116">
        <f>__Anonymous_Sheet_DB__0[[#This Row],[10]]/__Anonymous_Sheet_DB__0[[#This Row],[9]]</f>
        <v>95.341149999999999</v>
      </c>
      <c r="I21" s="53">
        <v>1</v>
      </c>
      <c r="J21" s="21">
        <v>95.341149999999999</v>
      </c>
      <c r="K21" s="116">
        <f>__Anonymous_Sheet_DB__0[[#This Row],[13]]/__Anonymous_Sheet_DB__0[[#This Row],[12]]</f>
        <v>95.341149999999999</v>
      </c>
      <c r="L21" s="53">
        <v>1</v>
      </c>
      <c r="M21" s="21">
        <v>95.341149999999999</v>
      </c>
      <c r="N21" s="46" t="s">
        <v>120</v>
      </c>
      <c r="O21" s="56">
        <v>45693</v>
      </c>
      <c r="P21" s="58" t="s">
        <v>121</v>
      </c>
      <c r="Q21" s="116">
        <f>__Anonymous_Sheet_DB__0[[#This Row],[19]]/__Anonymous_Sheet_DB__0[[#This Row],[18]]</f>
        <v>95.341149999999999</v>
      </c>
      <c r="R21" s="40">
        <v>1</v>
      </c>
      <c r="S21" s="22">
        <v>95.341149999999999</v>
      </c>
      <c r="T21" s="41">
        <v>45692</v>
      </c>
      <c r="U21" s="12"/>
      <c r="V21" s="3"/>
    </row>
    <row r="22" spans="1:22" ht="67.5">
      <c r="A22" s="4">
        <f t="shared" si="0"/>
        <v>15</v>
      </c>
      <c r="B22" s="50" t="s">
        <v>39</v>
      </c>
      <c r="C22" s="37" t="s">
        <v>59</v>
      </c>
      <c r="D22" s="80" t="s">
        <v>40</v>
      </c>
      <c r="E22" s="53" t="s">
        <v>41</v>
      </c>
      <c r="F22" s="53" t="s">
        <v>41</v>
      </c>
      <c r="G22" s="50" t="s">
        <v>44</v>
      </c>
      <c r="H22" s="116">
        <f>__Anonymous_Sheet_DB__0[[#This Row],[10]]/__Anonymous_Sheet_DB__0[[#This Row],[9]]</f>
        <v>250</v>
      </c>
      <c r="I22" s="53">
        <v>1</v>
      </c>
      <c r="J22" s="54">
        <v>250</v>
      </c>
      <c r="K22" s="116">
        <f>__Anonymous_Sheet_DB__0[[#This Row],[13]]/__Anonymous_Sheet_DB__0[[#This Row],[12]]</f>
        <v>250</v>
      </c>
      <c r="L22" s="53">
        <v>1</v>
      </c>
      <c r="M22" s="54">
        <v>250</v>
      </c>
      <c r="N22" s="32" t="s">
        <v>122</v>
      </c>
      <c r="O22" s="56">
        <v>45693</v>
      </c>
      <c r="P22" s="58" t="s">
        <v>123</v>
      </c>
      <c r="Q22" s="116" t="e">
        <f>__Anonymous_Sheet_DB__0[[#This Row],[19]]/__Anonymous_Sheet_DB__0[[#This Row],[18]]</f>
        <v>#DIV/0!</v>
      </c>
      <c r="R22" s="40"/>
      <c r="S22" s="97"/>
      <c r="T22" s="99"/>
      <c r="U22" s="128" t="s">
        <v>224</v>
      </c>
      <c r="V22" s="3"/>
    </row>
    <row r="23" spans="1:22" ht="89.25">
      <c r="A23" s="4">
        <f t="shared" si="0"/>
        <v>16</v>
      </c>
      <c r="B23" s="50" t="s">
        <v>48</v>
      </c>
      <c r="C23" s="98" t="s">
        <v>53</v>
      </c>
      <c r="D23" s="80" t="s">
        <v>40</v>
      </c>
      <c r="E23" s="133" t="s">
        <v>62</v>
      </c>
      <c r="F23" s="133" t="s">
        <v>62</v>
      </c>
      <c r="G23" s="50" t="s">
        <v>45</v>
      </c>
      <c r="H23" s="116">
        <f>__Anonymous_Sheet_DB__0[[#This Row],[10]]/__Anonymous_Sheet_DB__0[[#This Row],[9]]</f>
        <v>493.01944599999996</v>
      </c>
      <c r="I23" s="53">
        <v>10</v>
      </c>
      <c r="J23" s="22">
        <v>4930.1944599999997</v>
      </c>
      <c r="K23" s="116">
        <f>__Anonymous_Sheet_DB__0[[#This Row],[13]]/__Anonymous_Sheet_DB__0[[#This Row],[12]]</f>
        <v>493.01944599999996</v>
      </c>
      <c r="L23" s="53">
        <v>10</v>
      </c>
      <c r="M23" s="22">
        <v>4930.1944599999997</v>
      </c>
      <c r="N23" s="17" t="s">
        <v>124</v>
      </c>
      <c r="O23" s="57">
        <v>45694</v>
      </c>
      <c r="P23" s="58" t="s">
        <v>125</v>
      </c>
      <c r="Q23" s="116" t="e">
        <f>__Anonymous_Sheet_DB__0[[#This Row],[19]]/__Anonymous_Sheet_DB__0[[#This Row],[18]]</f>
        <v>#DIV/0!</v>
      </c>
      <c r="R23" s="40"/>
      <c r="S23" s="97"/>
      <c r="T23" s="99"/>
      <c r="U23" s="10"/>
      <c r="V23" s="3"/>
    </row>
    <row r="24" spans="1:22" ht="102">
      <c r="A24" s="4">
        <f t="shared" si="0"/>
        <v>17</v>
      </c>
      <c r="B24" s="50" t="s">
        <v>42</v>
      </c>
      <c r="C24" s="37" t="s">
        <v>78</v>
      </c>
      <c r="D24" s="80" t="s">
        <v>40</v>
      </c>
      <c r="E24" s="133" t="s">
        <v>62</v>
      </c>
      <c r="F24" s="133" t="s">
        <v>62</v>
      </c>
      <c r="G24" s="50" t="s">
        <v>43</v>
      </c>
      <c r="H24" s="116">
        <f>__Anonymous_Sheet_DB__0[[#This Row],[10]]/__Anonymous_Sheet_DB__0[[#This Row],[9]]</f>
        <v>1249.8691699999999</v>
      </c>
      <c r="I24" s="53">
        <v>1</v>
      </c>
      <c r="J24" s="54">
        <v>1249.8691699999999</v>
      </c>
      <c r="K24" s="116">
        <f>__Anonymous_Sheet_DB__0[[#This Row],[13]]/__Anonymous_Sheet_DB__0[[#This Row],[12]]</f>
        <v>1249.8691699999999</v>
      </c>
      <c r="L24" s="53">
        <v>1</v>
      </c>
      <c r="M24" s="54">
        <v>1249.8691699999999</v>
      </c>
      <c r="N24" s="46" t="s">
        <v>126</v>
      </c>
      <c r="O24" s="57">
        <v>45694</v>
      </c>
      <c r="P24" s="58" t="s">
        <v>127</v>
      </c>
      <c r="Q24" s="116">
        <f>__Anonymous_Sheet_DB__0[[#This Row],[19]]/__Anonymous_Sheet_DB__0[[#This Row],[18]]</f>
        <v>1249.8691699999999</v>
      </c>
      <c r="R24" s="40">
        <v>1</v>
      </c>
      <c r="S24" s="22">
        <v>1249.8691699999999</v>
      </c>
      <c r="T24" s="41">
        <v>45694</v>
      </c>
      <c r="U24" s="128"/>
      <c r="V24" s="3"/>
    </row>
    <row r="25" spans="1:22" ht="114.75">
      <c r="A25" s="4">
        <f t="shared" si="0"/>
        <v>18</v>
      </c>
      <c r="B25" s="50" t="s">
        <v>42</v>
      </c>
      <c r="C25" s="37" t="s">
        <v>79</v>
      </c>
      <c r="D25" s="80" t="s">
        <v>40</v>
      </c>
      <c r="E25" s="133" t="s">
        <v>62</v>
      </c>
      <c r="F25" s="133" t="s">
        <v>62</v>
      </c>
      <c r="G25" s="50" t="s">
        <v>43</v>
      </c>
      <c r="H25" s="116">
        <f>__Anonymous_Sheet_DB__0[[#This Row],[10]]/__Anonymous_Sheet_DB__0[[#This Row],[9]]</f>
        <v>392.25416000000001</v>
      </c>
      <c r="I25" s="53">
        <v>1</v>
      </c>
      <c r="J25" s="54">
        <v>392.25416000000001</v>
      </c>
      <c r="K25" s="116">
        <f>__Anonymous_Sheet_DB__0[[#This Row],[13]]/__Anonymous_Sheet_DB__0[[#This Row],[12]]</f>
        <v>392.25416000000001</v>
      </c>
      <c r="L25" s="53">
        <v>1</v>
      </c>
      <c r="M25" s="54">
        <v>392.25416000000001</v>
      </c>
      <c r="N25" s="46" t="s">
        <v>128</v>
      </c>
      <c r="O25" s="57">
        <v>45694</v>
      </c>
      <c r="P25" s="58" t="s">
        <v>129</v>
      </c>
      <c r="Q25" s="116">
        <f>__Anonymous_Sheet_DB__0[[#This Row],[19]]/__Anonymous_Sheet_DB__0[[#This Row],[18]]</f>
        <v>392.25416000000001</v>
      </c>
      <c r="R25" s="40">
        <v>1</v>
      </c>
      <c r="S25" s="22">
        <v>392.25416000000001</v>
      </c>
      <c r="T25" s="41">
        <v>45694</v>
      </c>
      <c r="U25" s="128"/>
      <c r="V25" s="3"/>
    </row>
    <row r="26" spans="1:22" ht="56.25">
      <c r="A26" s="4">
        <f t="shared" si="0"/>
        <v>19</v>
      </c>
      <c r="B26" s="50" t="s">
        <v>48</v>
      </c>
      <c r="C26" s="98" t="s">
        <v>57</v>
      </c>
      <c r="D26" s="80" t="s">
        <v>40</v>
      </c>
      <c r="E26" s="53" t="s">
        <v>41</v>
      </c>
      <c r="F26" s="53" t="s">
        <v>41</v>
      </c>
      <c r="G26" s="50" t="s">
        <v>45</v>
      </c>
      <c r="H26" s="116">
        <f>__Anonymous_Sheet_DB__0[[#This Row],[10]]/__Anonymous_Sheet_DB__0[[#This Row],[9]]</f>
        <v>8.8437034285714287</v>
      </c>
      <c r="I26" s="53">
        <v>35</v>
      </c>
      <c r="J26" s="22">
        <v>309.52962000000002</v>
      </c>
      <c r="K26" s="116">
        <f>__Anonymous_Sheet_DB__0[[#This Row],[13]]/__Anonymous_Sheet_DB__0[[#This Row],[12]]</f>
        <v>8.8437034285714287</v>
      </c>
      <c r="L26" s="53">
        <v>35</v>
      </c>
      <c r="M26" s="22">
        <v>309.52962000000002</v>
      </c>
      <c r="N26" s="46" t="s">
        <v>130</v>
      </c>
      <c r="O26" s="57">
        <v>45694</v>
      </c>
      <c r="P26" s="58" t="s">
        <v>131</v>
      </c>
      <c r="Q26" s="116" t="e">
        <f>__Anonymous_Sheet_DB__0[[#This Row],[19]]/__Anonymous_Sheet_DB__0[[#This Row],[18]]</f>
        <v>#DIV/0!</v>
      </c>
      <c r="R26" s="40"/>
      <c r="S26" s="97"/>
      <c r="T26" s="99"/>
      <c r="U26" s="128"/>
      <c r="V26" s="3"/>
    </row>
    <row r="27" spans="1:22" ht="63.75">
      <c r="A27" s="4">
        <f t="shared" si="0"/>
        <v>20</v>
      </c>
      <c r="B27" s="50" t="s">
        <v>39</v>
      </c>
      <c r="C27" s="37" t="s">
        <v>80</v>
      </c>
      <c r="D27" s="80" t="s">
        <v>40</v>
      </c>
      <c r="E27" s="128" t="s">
        <v>93</v>
      </c>
      <c r="F27" s="128" t="s">
        <v>225</v>
      </c>
      <c r="G27" s="50" t="s">
        <v>45</v>
      </c>
      <c r="H27" s="116">
        <f>__Anonymous_Sheet_DB__0[[#This Row],[10]]/__Anonymous_Sheet_DB__0[[#This Row],[9]]</f>
        <v>139.28571428571428</v>
      </c>
      <c r="I27" s="53">
        <v>7</v>
      </c>
      <c r="J27" s="54">
        <v>975</v>
      </c>
      <c r="K27" s="116">
        <f>__Anonymous_Sheet_DB__0[[#This Row],[13]]/__Anonymous_Sheet_DB__0[[#This Row],[12]]</f>
        <v>139.28571428571428</v>
      </c>
      <c r="L27" s="53">
        <v>7</v>
      </c>
      <c r="M27" s="54">
        <v>975</v>
      </c>
      <c r="N27" s="46" t="s">
        <v>132</v>
      </c>
      <c r="O27" s="57">
        <v>45694</v>
      </c>
      <c r="P27" s="58" t="s">
        <v>133</v>
      </c>
      <c r="Q27" s="116" t="e">
        <f>__Anonymous_Sheet_DB__0[[#This Row],[19]]/__Anonymous_Sheet_DB__0[[#This Row],[18]]</f>
        <v>#DIV/0!</v>
      </c>
      <c r="R27" s="40"/>
      <c r="S27" s="97"/>
      <c r="T27" s="99"/>
      <c r="U27" s="128"/>
      <c r="V27" s="3"/>
    </row>
    <row r="28" spans="1:22" ht="56.25">
      <c r="A28" s="4">
        <f t="shared" si="0"/>
        <v>21</v>
      </c>
      <c r="B28" s="50" t="s">
        <v>48</v>
      </c>
      <c r="C28" s="98" t="s">
        <v>81</v>
      </c>
      <c r="D28" s="80" t="s">
        <v>40</v>
      </c>
      <c r="E28" s="53" t="s">
        <v>41</v>
      </c>
      <c r="F28" s="53" t="s">
        <v>41</v>
      </c>
      <c r="G28" s="50" t="s">
        <v>45</v>
      </c>
      <c r="H28" s="116">
        <f>__Anonymous_Sheet_DB__0[[#This Row],[10]]/__Anonymous_Sheet_DB__0[[#This Row],[9]]</f>
        <v>16.122346</v>
      </c>
      <c r="I28" s="53">
        <v>5</v>
      </c>
      <c r="J28" s="22">
        <v>80.611729999999994</v>
      </c>
      <c r="K28" s="116">
        <f>__Anonymous_Sheet_DB__0[[#This Row],[13]]/__Anonymous_Sheet_DB__0[[#This Row],[12]]</f>
        <v>16.122346</v>
      </c>
      <c r="L28" s="53">
        <v>5</v>
      </c>
      <c r="M28" s="22">
        <v>80.611729999999994</v>
      </c>
      <c r="N28" s="46" t="s">
        <v>134</v>
      </c>
      <c r="O28" s="57">
        <v>45694</v>
      </c>
      <c r="P28" s="58" t="s">
        <v>135</v>
      </c>
      <c r="Q28" s="116" t="e">
        <f>__Anonymous_Sheet_DB__0[[#This Row],[19]]/__Anonymous_Sheet_DB__0[[#This Row],[18]]</f>
        <v>#DIV/0!</v>
      </c>
      <c r="R28" s="40"/>
      <c r="S28" s="97"/>
      <c r="T28" s="99"/>
      <c r="U28" s="128"/>
      <c r="V28" s="3"/>
    </row>
    <row r="29" spans="1:22" ht="57" customHeight="1">
      <c r="A29" s="4">
        <f t="shared" si="0"/>
        <v>22</v>
      </c>
      <c r="B29" s="50" t="s">
        <v>48</v>
      </c>
      <c r="C29" s="98" t="s">
        <v>82</v>
      </c>
      <c r="D29" s="80" t="s">
        <v>40</v>
      </c>
      <c r="E29" s="53" t="s">
        <v>41</v>
      </c>
      <c r="F29" s="53" t="s">
        <v>41</v>
      </c>
      <c r="G29" s="50" t="s">
        <v>46</v>
      </c>
      <c r="H29" s="116">
        <f>__Anonymous_Sheet_DB__0[[#This Row],[10]]/__Anonymous_Sheet_DB__0[[#This Row],[9]]</f>
        <v>1.8499999999999999E-3</v>
      </c>
      <c r="I29" s="53">
        <v>7000</v>
      </c>
      <c r="J29" s="54">
        <v>12.95</v>
      </c>
      <c r="K29" s="116">
        <f>__Anonymous_Sheet_DB__0[[#This Row],[13]]/__Anonymous_Sheet_DB__0[[#This Row],[12]]</f>
        <v>1.8499999999999999E-3</v>
      </c>
      <c r="L29" s="53">
        <v>7000</v>
      </c>
      <c r="M29" s="54">
        <v>12.95</v>
      </c>
      <c r="N29" s="46" t="s">
        <v>136</v>
      </c>
      <c r="O29" s="27">
        <v>45698</v>
      </c>
      <c r="P29" s="58" t="s">
        <v>137</v>
      </c>
      <c r="Q29" s="116" t="e">
        <f>__Anonymous_Sheet_DB__0[[#This Row],[19]]/__Anonymous_Sheet_DB__0[[#This Row],[18]]</f>
        <v>#DIV/0!</v>
      </c>
      <c r="R29" s="40"/>
      <c r="S29" s="97"/>
      <c r="T29" s="99"/>
      <c r="U29" s="128" t="s">
        <v>224</v>
      </c>
      <c r="V29" s="3"/>
    </row>
    <row r="30" spans="1:22" ht="95.25" customHeight="1">
      <c r="A30" s="4">
        <f t="shared" si="0"/>
        <v>23</v>
      </c>
      <c r="B30" s="50" t="s">
        <v>42</v>
      </c>
      <c r="C30" s="37" t="s">
        <v>83</v>
      </c>
      <c r="D30" s="80" t="s">
        <v>40</v>
      </c>
      <c r="E30" s="133" t="s">
        <v>62</v>
      </c>
      <c r="F30" s="133" t="s">
        <v>62</v>
      </c>
      <c r="G30" s="50" t="s">
        <v>49</v>
      </c>
      <c r="H30" s="116">
        <f>__Anonymous_Sheet_DB__0[[#This Row],[10]]/__Anonymous_Sheet_DB__0[[#This Row],[9]]</f>
        <v>586.80799999999999</v>
      </c>
      <c r="I30" s="53">
        <v>1</v>
      </c>
      <c r="J30" s="22">
        <v>586.80799999999999</v>
      </c>
      <c r="K30" s="116">
        <f>__Anonymous_Sheet_DB__0[[#This Row],[13]]/__Anonymous_Sheet_DB__0[[#This Row],[12]]</f>
        <v>586.80799999999999</v>
      </c>
      <c r="L30" s="53">
        <v>1</v>
      </c>
      <c r="M30" s="22">
        <v>586.80799999999999</v>
      </c>
      <c r="N30" s="46" t="s">
        <v>138</v>
      </c>
      <c r="O30" s="60">
        <v>45700</v>
      </c>
      <c r="P30" s="58" t="s">
        <v>139</v>
      </c>
      <c r="Q30" s="116">
        <f>__Anonymous_Sheet_DB__0[[#This Row],[19]]/__Anonymous_Sheet_DB__0[[#This Row],[18]]</f>
        <v>586.80799999999999</v>
      </c>
      <c r="R30" s="53">
        <v>1</v>
      </c>
      <c r="S30" s="42">
        <v>586.80799999999999</v>
      </c>
      <c r="T30" s="41">
        <v>45699</v>
      </c>
      <c r="U30" s="14"/>
      <c r="V30" s="3"/>
    </row>
    <row r="31" spans="1:22" ht="153" customHeight="1">
      <c r="A31" s="4">
        <f t="shared" si="0"/>
        <v>24</v>
      </c>
      <c r="B31" s="50" t="s">
        <v>39</v>
      </c>
      <c r="C31" s="37" t="s">
        <v>50</v>
      </c>
      <c r="D31" s="80" t="s">
        <v>40</v>
      </c>
      <c r="E31" s="53" t="s">
        <v>41</v>
      </c>
      <c r="F31" s="53" t="s">
        <v>41</v>
      </c>
      <c r="G31" s="50" t="s">
        <v>44</v>
      </c>
      <c r="H31" s="116">
        <f>__Anonymous_Sheet_DB__0[[#This Row],[10]]/__Anonymous_Sheet_DB__0[[#This Row],[9]]</f>
        <v>333.29079999999999</v>
      </c>
      <c r="I31" s="53">
        <v>1</v>
      </c>
      <c r="J31" s="54">
        <v>333.29079999999999</v>
      </c>
      <c r="K31" s="116">
        <f>__Anonymous_Sheet_DB__0[[#This Row],[13]]/__Anonymous_Sheet_DB__0[[#This Row],[12]]</f>
        <v>333.29079999999999</v>
      </c>
      <c r="L31" s="53">
        <v>1</v>
      </c>
      <c r="M31" s="54">
        <v>333.29079999999999</v>
      </c>
      <c r="N31" s="46" t="s">
        <v>140</v>
      </c>
      <c r="O31" s="60">
        <v>45700</v>
      </c>
      <c r="P31" s="58" t="s">
        <v>141</v>
      </c>
      <c r="Q31" s="116">
        <f>__Anonymous_Sheet_DB__0[[#This Row],[19]]/__Anonymous_Sheet_DB__0[[#This Row],[18]]</f>
        <v>333.29079999999999</v>
      </c>
      <c r="R31" s="40">
        <v>1</v>
      </c>
      <c r="S31" s="30">
        <v>333.29079999999999</v>
      </c>
      <c r="T31" s="41">
        <v>45699</v>
      </c>
      <c r="U31" s="128"/>
      <c r="V31" s="3"/>
    </row>
    <row r="32" spans="1:22" ht="56.25">
      <c r="A32" s="4">
        <f t="shared" si="0"/>
        <v>25</v>
      </c>
      <c r="B32" s="50" t="s">
        <v>48</v>
      </c>
      <c r="C32" s="98" t="s">
        <v>84</v>
      </c>
      <c r="D32" s="80" t="s">
        <v>40</v>
      </c>
      <c r="E32" s="62" t="s">
        <v>151</v>
      </c>
      <c r="F32" s="59" t="s">
        <v>226</v>
      </c>
      <c r="G32" s="50" t="s">
        <v>46</v>
      </c>
      <c r="H32" s="116">
        <f>__Anonymous_Sheet_DB__0[[#This Row],[10]]/__Anonymous_Sheet_DB__0[[#This Row],[9]]</f>
        <v>47.714660000000002</v>
      </c>
      <c r="I32" s="53">
        <v>18</v>
      </c>
      <c r="J32" s="54">
        <v>858.86387999999999</v>
      </c>
      <c r="K32" s="116">
        <f>__Anonymous_Sheet_DB__0[[#This Row],[13]]/__Anonymous_Sheet_DB__0[[#This Row],[12]]</f>
        <v>47.714660000000002</v>
      </c>
      <c r="L32" s="53">
        <v>18</v>
      </c>
      <c r="M32" s="54">
        <v>858.86387999999999</v>
      </c>
      <c r="N32" s="46" t="s">
        <v>142</v>
      </c>
      <c r="O32" s="60">
        <v>45701</v>
      </c>
      <c r="P32" s="58" t="s">
        <v>143</v>
      </c>
      <c r="Q32" s="116" t="e">
        <f>__Anonymous_Sheet_DB__0[[#This Row],[19]]/__Anonymous_Sheet_DB__0[[#This Row],[18]]</f>
        <v>#DIV/0!</v>
      </c>
      <c r="R32" s="40"/>
      <c r="S32" s="97"/>
      <c r="T32" s="99"/>
      <c r="U32" s="59"/>
      <c r="V32" s="3"/>
    </row>
    <row r="33" spans="1:22" ht="63.75">
      <c r="A33" s="4">
        <f t="shared" si="0"/>
        <v>26</v>
      </c>
      <c r="B33" s="61" t="s">
        <v>39</v>
      </c>
      <c r="C33" s="134" t="s">
        <v>85</v>
      </c>
      <c r="D33" s="80" t="s">
        <v>40</v>
      </c>
      <c r="E33" s="53" t="s">
        <v>41</v>
      </c>
      <c r="F33" s="53" t="s">
        <v>41</v>
      </c>
      <c r="G33" s="61" t="s">
        <v>44</v>
      </c>
      <c r="H33" s="116">
        <f>__Anonymous_Sheet_DB__0[[#This Row],[10]]/__Anonymous_Sheet_DB__0[[#This Row],[9]]</f>
        <v>155</v>
      </c>
      <c r="I33" s="62">
        <v>1</v>
      </c>
      <c r="J33" s="23">
        <v>155</v>
      </c>
      <c r="K33" s="116">
        <f>__Anonymous_Sheet_DB__0[[#This Row],[13]]/__Anonymous_Sheet_DB__0[[#This Row],[12]]</f>
        <v>155</v>
      </c>
      <c r="L33" s="62">
        <v>1</v>
      </c>
      <c r="M33" s="23">
        <v>155</v>
      </c>
      <c r="N33" s="33" t="s">
        <v>144</v>
      </c>
      <c r="O33" s="34">
        <v>45701</v>
      </c>
      <c r="P33" s="28" t="s">
        <v>145</v>
      </c>
      <c r="Q33" s="116" t="e">
        <f>__Anonymous_Sheet_DB__0[[#This Row],[19]]/__Anonymous_Sheet_DB__0[[#This Row],[18]]</f>
        <v>#DIV/0!</v>
      </c>
      <c r="R33" s="135"/>
      <c r="S33" s="136"/>
      <c r="T33" s="137"/>
      <c r="U33" s="128"/>
      <c r="V33" s="3"/>
    </row>
    <row r="34" spans="1:22" ht="56.25">
      <c r="A34" s="4">
        <f t="shared" si="0"/>
        <v>27</v>
      </c>
      <c r="B34" s="61" t="s">
        <v>48</v>
      </c>
      <c r="C34" s="138" t="s">
        <v>86</v>
      </c>
      <c r="D34" s="80" t="s">
        <v>40</v>
      </c>
      <c r="E34" s="62" t="s">
        <v>151</v>
      </c>
      <c r="F34" s="139" t="s">
        <v>150</v>
      </c>
      <c r="G34" s="61" t="s">
        <v>55</v>
      </c>
      <c r="H34" s="116">
        <f>__Anonymous_Sheet_DB__0[[#This Row],[10]]/__Anonymous_Sheet_DB__0[[#This Row],[9]]</f>
        <v>119.06342830508474</v>
      </c>
      <c r="I34" s="62">
        <v>59</v>
      </c>
      <c r="J34" s="23">
        <v>7024.7422699999997</v>
      </c>
      <c r="K34" s="116">
        <f>__Anonymous_Sheet_DB__0[[#This Row],[13]]/__Anonymous_Sheet_DB__0[[#This Row],[12]]</f>
        <v>119.06342830508474</v>
      </c>
      <c r="L34" s="62">
        <v>59</v>
      </c>
      <c r="M34" s="23">
        <v>7024.7422699999997</v>
      </c>
      <c r="N34" s="29" t="s">
        <v>146</v>
      </c>
      <c r="O34" s="60">
        <v>45701</v>
      </c>
      <c r="P34" s="58" t="s">
        <v>147</v>
      </c>
      <c r="Q34" s="116" t="e">
        <f>__Anonymous_Sheet_DB__0[[#This Row],[19]]/__Anonymous_Sheet_DB__0[[#This Row],[18]]</f>
        <v>#DIV/0!</v>
      </c>
      <c r="R34" s="135"/>
      <c r="S34" s="136"/>
      <c r="T34" s="137"/>
      <c r="U34" s="128"/>
      <c r="V34" s="3"/>
    </row>
    <row r="35" spans="1:22" ht="87.75" customHeight="1">
      <c r="A35" s="68">
        <f t="shared" si="0"/>
        <v>28</v>
      </c>
      <c r="B35" s="69" t="s">
        <v>48</v>
      </c>
      <c r="C35" s="140" t="s">
        <v>87</v>
      </c>
      <c r="D35" s="81" t="s">
        <v>40</v>
      </c>
      <c r="E35" s="53" t="s">
        <v>41</v>
      </c>
      <c r="F35" s="53" t="s">
        <v>41</v>
      </c>
      <c r="G35" s="69" t="s">
        <v>55</v>
      </c>
      <c r="H35" s="117">
        <f>__Anonymous_Sheet_DB__0[[#This Row],[10]]/__Anonymous_Sheet_DB__0[[#This Row],[9]]</f>
        <v>67.818525238095233</v>
      </c>
      <c r="I35" s="70">
        <v>21</v>
      </c>
      <c r="J35" s="71">
        <v>1424.18903</v>
      </c>
      <c r="K35" s="117">
        <f>__Anonymous_Sheet_DB__0[[#This Row],[13]]/__Anonymous_Sheet_DB__0[[#This Row],[12]]</f>
        <v>67.818525238095233</v>
      </c>
      <c r="L35" s="70">
        <v>21</v>
      </c>
      <c r="M35" s="71">
        <v>1424.18903</v>
      </c>
      <c r="N35" s="33" t="s">
        <v>148</v>
      </c>
      <c r="O35" s="34">
        <v>45701</v>
      </c>
      <c r="P35" s="58" t="s">
        <v>149</v>
      </c>
      <c r="Q35" s="117" t="e">
        <f>__Anonymous_Sheet_DB__0[[#This Row],[19]]/__Anonymous_Sheet_DB__0[[#This Row],[18]]</f>
        <v>#DIV/0!</v>
      </c>
      <c r="R35" s="141"/>
      <c r="S35" s="142"/>
      <c r="T35" s="143"/>
      <c r="U35" s="72"/>
      <c r="V35" s="73"/>
    </row>
    <row r="36" spans="1:22" ht="87.75" customHeight="1">
      <c r="A36" s="68">
        <f t="shared" si="0"/>
        <v>29</v>
      </c>
      <c r="B36" s="69" t="s">
        <v>48</v>
      </c>
      <c r="C36" s="144" t="s">
        <v>152</v>
      </c>
      <c r="D36" s="81" t="s">
        <v>40</v>
      </c>
      <c r="E36" s="53" t="s">
        <v>41</v>
      </c>
      <c r="F36" s="53" t="s">
        <v>41</v>
      </c>
      <c r="G36" s="74" t="s">
        <v>156</v>
      </c>
      <c r="H36" s="76">
        <f>__Anonymous_Sheet_DB__0[[#This Row],[10]]/__Anonymous_Sheet_DB__0[[#This Row],[9]]</f>
        <v>3.4729999999999997E-2</v>
      </c>
      <c r="I36" s="76">
        <v>7033</v>
      </c>
      <c r="J36" s="77">
        <v>244.25609</v>
      </c>
      <c r="K36" s="117">
        <f>__Anonymous_Sheet_DB__0[[#This Row],[13]]/__Anonymous_Sheet_DB__0[[#This Row],[12]]</f>
        <v>3.4729999999999997E-2</v>
      </c>
      <c r="L36" s="62">
        <f>__Anonymous_Sheet_DB__0[[#This Row],[9]]</f>
        <v>7033</v>
      </c>
      <c r="M36" s="23">
        <f>__Anonymous_Sheet_DB__0[[#This Row],[10]]</f>
        <v>244.25609</v>
      </c>
      <c r="N36" s="88" t="s">
        <v>154</v>
      </c>
      <c r="O36" s="89">
        <v>45702</v>
      </c>
      <c r="P36" s="58" t="s">
        <v>153</v>
      </c>
      <c r="Q36" s="76" t="e">
        <f>__Anonymous_Sheet_DB__0[[#This Row],[19]]/__Anonymous_Sheet_DB__0[[#This Row],[18]]</f>
        <v>#DIV/0!</v>
      </c>
      <c r="R36" s="76"/>
      <c r="S36" s="90"/>
      <c r="T36" s="145"/>
      <c r="U36" s="74"/>
      <c r="V36" s="74"/>
    </row>
    <row r="37" spans="1:22" ht="120.75" customHeight="1">
      <c r="A37" s="68">
        <f t="shared" si="0"/>
        <v>30</v>
      </c>
      <c r="B37" s="74" t="s">
        <v>42</v>
      </c>
      <c r="C37" s="91" t="s">
        <v>155</v>
      </c>
      <c r="D37" s="81" t="s">
        <v>40</v>
      </c>
      <c r="E37" s="53" t="s">
        <v>60</v>
      </c>
      <c r="F37" s="4" t="s">
        <v>167</v>
      </c>
      <c r="G37" s="74" t="s">
        <v>43</v>
      </c>
      <c r="H37" s="76">
        <f>__Anonymous_Sheet_DB__0[[#This Row],[10]]/__Anonymous_Sheet_DB__0[[#This Row],[9]]</f>
        <v>459.65</v>
      </c>
      <c r="I37" s="76">
        <v>1</v>
      </c>
      <c r="J37" s="77">
        <v>459.65</v>
      </c>
      <c r="K37" s="117">
        <f>__Anonymous_Sheet_DB__0[[#This Row],[13]]/__Anonymous_Sheet_DB__0[[#This Row],[12]]</f>
        <v>459.65</v>
      </c>
      <c r="L37" s="62">
        <f>__Anonymous_Sheet_DB__0[[#This Row],[9]]</f>
        <v>1</v>
      </c>
      <c r="M37" s="23">
        <f>__Anonymous_Sheet_DB__0[[#This Row],[10]]</f>
        <v>459.65</v>
      </c>
      <c r="N37" s="88" t="s">
        <v>157</v>
      </c>
      <c r="O37" s="89">
        <v>45705</v>
      </c>
      <c r="P37" s="28" t="s">
        <v>158</v>
      </c>
      <c r="Q37" s="76" t="e">
        <f>__Anonymous_Sheet_DB__0[[#This Row],[19]]/__Anonymous_Sheet_DB__0[[#This Row],[18]]</f>
        <v>#DIV/0!</v>
      </c>
      <c r="R37" s="76"/>
      <c r="S37" s="90"/>
      <c r="T37" s="145"/>
      <c r="U37" s="74"/>
      <c r="V37" s="74"/>
    </row>
    <row r="38" spans="1:22" ht="105" customHeight="1">
      <c r="A38" s="68">
        <f t="shared" si="0"/>
        <v>31</v>
      </c>
      <c r="B38" s="74" t="s">
        <v>42</v>
      </c>
      <c r="C38" s="91" t="s">
        <v>159</v>
      </c>
      <c r="D38" s="81" t="s">
        <v>40</v>
      </c>
      <c r="E38" s="53" t="s">
        <v>60</v>
      </c>
      <c r="F38" s="4" t="s">
        <v>168</v>
      </c>
      <c r="G38" s="74" t="s">
        <v>43</v>
      </c>
      <c r="H38" s="76">
        <f>__Anonymous_Sheet_DB__0[[#This Row],[10]]/__Anonymous_Sheet_DB__0[[#This Row],[9]]</f>
        <v>2719.93</v>
      </c>
      <c r="I38" s="76">
        <v>1</v>
      </c>
      <c r="J38" s="77">
        <v>2719.93</v>
      </c>
      <c r="K38" s="117">
        <f>__Anonymous_Sheet_DB__0[[#This Row],[13]]/__Anonymous_Sheet_DB__0[[#This Row],[12]]</f>
        <v>2719.93</v>
      </c>
      <c r="L38" s="62">
        <f>__Anonymous_Sheet_DB__0[[#This Row],[9]]</f>
        <v>1</v>
      </c>
      <c r="M38" s="23">
        <f>__Anonymous_Sheet_DB__0[[#This Row],[10]]</f>
        <v>2719.93</v>
      </c>
      <c r="N38" s="88" t="s">
        <v>160</v>
      </c>
      <c r="O38" s="89">
        <v>45705</v>
      </c>
      <c r="P38" s="28" t="s">
        <v>161</v>
      </c>
      <c r="Q38" s="76" t="e">
        <f>__Anonymous_Sheet_DB__0[[#This Row],[19]]/__Anonymous_Sheet_DB__0[[#This Row],[18]]</f>
        <v>#DIV/0!</v>
      </c>
      <c r="R38" s="76"/>
      <c r="S38" s="90"/>
      <c r="T38" s="145"/>
      <c r="U38" s="74"/>
      <c r="V38" s="74"/>
    </row>
    <row r="39" spans="1:22" ht="117.75" customHeight="1">
      <c r="A39" s="68">
        <f t="shared" si="0"/>
        <v>32</v>
      </c>
      <c r="B39" s="74" t="s">
        <v>42</v>
      </c>
      <c r="C39" s="91" t="s">
        <v>162</v>
      </c>
      <c r="D39" s="81" t="s">
        <v>40</v>
      </c>
      <c r="E39" s="53" t="s">
        <v>60</v>
      </c>
      <c r="F39" s="4" t="s">
        <v>169</v>
      </c>
      <c r="G39" s="74" t="s">
        <v>43</v>
      </c>
      <c r="H39" s="76">
        <f>__Anonymous_Sheet_DB__0[[#This Row],[10]]/__Anonymous_Sheet_DB__0[[#This Row],[9]]</f>
        <v>354.18729999999999</v>
      </c>
      <c r="I39" s="76">
        <v>1</v>
      </c>
      <c r="J39" s="77">
        <v>354.18729999999999</v>
      </c>
      <c r="K39" s="117">
        <f>__Anonymous_Sheet_DB__0[[#This Row],[13]]/__Anonymous_Sheet_DB__0[[#This Row],[12]]</f>
        <v>354.18729999999999</v>
      </c>
      <c r="L39" s="62">
        <f>__Anonymous_Sheet_DB__0[[#This Row],[9]]</f>
        <v>1</v>
      </c>
      <c r="M39" s="23">
        <f>__Anonymous_Sheet_DB__0[[#This Row],[10]]</f>
        <v>354.18729999999999</v>
      </c>
      <c r="N39" s="88" t="s">
        <v>163</v>
      </c>
      <c r="O39" s="89">
        <v>45705</v>
      </c>
      <c r="P39" s="28" t="s">
        <v>164</v>
      </c>
      <c r="Q39" s="76" t="e">
        <f>__Anonymous_Sheet_DB__0[[#This Row],[19]]/__Anonymous_Sheet_DB__0[[#This Row],[18]]</f>
        <v>#DIV/0!</v>
      </c>
      <c r="R39" s="76"/>
      <c r="S39" s="90"/>
      <c r="T39" s="145"/>
      <c r="U39" s="74"/>
      <c r="V39" s="74"/>
    </row>
    <row r="40" spans="1:22" ht="121.5" customHeight="1">
      <c r="A40" s="68">
        <f t="shared" si="0"/>
        <v>33</v>
      </c>
      <c r="B40" s="74" t="s">
        <v>42</v>
      </c>
      <c r="C40" s="91" t="s">
        <v>170</v>
      </c>
      <c r="D40" s="81" t="s">
        <v>40</v>
      </c>
      <c r="E40" s="53" t="s">
        <v>60</v>
      </c>
      <c r="F40" s="4" t="s">
        <v>171</v>
      </c>
      <c r="G40" s="74" t="s">
        <v>43</v>
      </c>
      <c r="H40" s="76">
        <f>__Anonymous_Sheet_DB__0[[#This Row],[10]]/__Anonymous_Sheet_DB__0[[#This Row],[9]]</f>
        <v>1012.354</v>
      </c>
      <c r="I40" s="76">
        <v>1</v>
      </c>
      <c r="J40" s="77">
        <v>1012.354</v>
      </c>
      <c r="K40" s="117">
        <f>__Anonymous_Sheet_DB__0[[#This Row],[13]]/__Anonymous_Sheet_DB__0[[#This Row],[12]]</f>
        <v>1012.354</v>
      </c>
      <c r="L40" s="62">
        <f>__Anonymous_Sheet_DB__0[[#This Row],[9]]</f>
        <v>1</v>
      </c>
      <c r="M40" s="23">
        <f>__Anonymous_Sheet_DB__0[[#This Row],[10]]</f>
        <v>1012.354</v>
      </c>
      <c r="N40" s="88" t="s">
        <v>172</v>
      </c>
      <c r="O40" s="89">
        <v>45705</v>
      </c>
      <c r="P40" s="28" t="s">
        <v>173</v>
      </c>
      <c r="Q40" s="76" t="e">
        <f>__Anonymous_Sheet_DB__0[[#This Row],[19]]/__Anonymous_Sheet_DB__0[[#This Row],[18]]</f>
        <v>#DIV/0!</v>
      </c>
      <c r="R40" s="76"/>
      <c r="S40" s="90"/>
      <c r="T40" s="145"/>
      <c r="U40" s="74"/>
      <c r="V40" s="74"/>
    </row>
    <row r="41" spans="1:22" ht="87.75" customHeight="1">
      <c r="A41" s="68">
        <f t="shared" si="0"/>
        <v>34</v>
      </c>
      <c r="B41" s="74" t="s">
        <v>42</v>
      </c>
      <c r="C41" s="91" t="s">
        <v>73</v>
      </c>
      <c r="D41" s="81" t="s">
        <v>40</v>
      </c>
      <c r="E41" s="53" t="s">
        <v>60</v>
      </c>
      <c r="F41" s="4" t="s">
        <v>174</v>
      </c>
      <c r="G41" s="74" t="s">
        <v>61</v>
      </c>
      <c r="H41" s="76">
        <f>__Anonymous_Sheet_DB__0[[#This Row],[10]]/__Anonymous_Sheet_DB__0[[#This Row],[9]]</f>
        <v>9845.4901960784318</v>
      </c>
      <c r="I41" s="76">
        <v>0.10199999999999999</v>
      </c>
      <c r="J41" s="77">
        <v>1004.24</v>
      </c>
      <c r="K41" s="117">
        <f>__Anonymous_Sheet_DB__0[[#This Row],[13]]/__Anonymous_Sheet_DB__0[[#This Row],[12]]</f>
        <v>9845.4901960784318</v>
      </c>
      <c r="L41" s="62">
        <f>__Anonymous_Sheet_DB__0[[#This Row],[9]]</f>
        <v>0.10199999999999999</v>
      </c>
      <c r="M41" s="23">
        <f>__Anonymous_Sheet_DB__0[[#This Row],[10]]</f>
        <v>1004.24</v>
      </c>
      <c r="N41" s="88" t="s">
        <v>175</v>
      </c>
      <c r="O41" s="89">
        <v>45705</v>
      </c>
      <c r="P41" s="28" t="s">
        <v>176</v>
      </c>
      <c r="Q41" s="76" t="e">
        <f>__Anonymous_Sheet_DB__0[[#This Row],[19]]/__Anonymous_Sheet_DB__0[[#This Row],[18]]</f>
        <v>#DIV/0!</v>
      </c>
      <c r="R41" s="76"/>
      <c r="S41" s="90"/>
      <c r="T41" s="145"/>
      <c r="U41" s="74"/>
      <c r="V41" s="74"/>
    </row>
    <row r="42" spans="1:22" ht="87.75" customHeight="1">
      <c r="A42" s="68">
        <f t="shared" si="0"/>
        <v>35</v>
      </c>
      <c r="B42" s="74" t="s">
        <v>48</v>
      </c>
      <c r="C42" s="146" t="s">
        <v>179</v>
      </c>
      <c r="D42" s="81" t="s">
        <v>40</v>
      </c>
      <c r="E42" s="53" t="s">
        <v>41</v>
      </c>
      <c r="F42" s="53" t="s">
        <v>41</v>
      </c>
      <c r="G42" s="74" t="s">
        <v>45</v>
      </c>
      <c r="H42" s="76">
        <f>__Anonymous_Sheet_DB__0[[#This Row],[10]]/__Anonymous_Sheet_DB__0[[#This Row],[9]]</f>
        <v>3.834355828220859</v>
      </c>
      <c r="I42" s="76">
        <v>163</v>
      </c>
      <c r="J42" s="77">
        <v>625</v>
      </c>
      <c r="K42" s="117">
        <f>__Anonymous_Sheet_DB__0[[#This Row],[13]]/__Anonymous_Sheet_DB__0[[#This Row],[12]]</f>
        <v>3.834355828220859</v>
      </c>
      <c r="L42" s="62">
        <f>__Anonymous_Sheet_DB__0[[#This Row],[9]]</f>
        <v>163</v>
      </c>
      <c r="M42" s="23">
        <f>__Anonymous_Sheet_DB__0[[#This Row],[10]]</f>
        <v>625</v>
      </c>
      <c r="N42" s="17" t="s">
        <v>177</v>
      </c>
      <c r="O42" s="89">
        <v>45705</v>
      </c>
      <c r="P42" s="28" t="s">
        <v>178</v>
      </c>
      <c r="Q42" s="76" t="e">
        <f>__Anonymous_Sheet_DB__0[[#This Row],[19]]/__Anonymous_Sheet_DB__0[[#This Row],[18]]</f>
        <v>#DIV/0!</v>
      </c>
      <c r="R42" s="76"/>
      <c r="S42" s="90"/>
      <c r="T42" s="145"/>
      <c r="U42" s="74"/>
      <c r="V42" s="74"/>
    </row>
    <row r="43" spans="1:22" ht="105.75" customHeight="1">
      <c r="A43" s="68">
        <f t="shared" si="0"/>
        <v>36</v>
      </c>
      <c r="B43" s="74" t="s">
        <v>39</v>
      </c>
      <c r="C43" s="91" t="s">
        <v>180</v>
      </c>
      <c r="D43" s="81" t="s">
        <v>40</v>
      </c>
      <c r="E43" s="53" t="s">
        <v>41</v>
      </c>
      <c r="F43" s="53" t="s">
        <v>41</v>
      </c>
      <c r="G43" s="74" t="s">
        <v>181</v>
      </c>
      <c r="H43" s="76">
        <f>__Anonymous_Sheet_DB__0[[#This Row],[10]]/__Anonymous_Sheet_DB__0[[#This Row],[9]]</f>
        <v>1.2949999999999999</v>
      </c>
      <c r="I43" s="76">
        <v>110</v>
      </c>
      <c r="J43" s="77">
        <v>142.44999999999999</v>
      </c>
      <c r="K43" s="117">
        <f>__Anonymous_Sheet_DB__0[[#This Row],[13]]/__Anonymous_Sheet_DB__0[[#This Row],[12]]</f>
        <v>1.2949999999999999</v>
      </c>
      <c r="L43" s="62">
        <f>__Anonymous_Sheet_DB__0[[#This Row],[9]]</f>
        <v>110</v>
      </c>
      <c r="M43" s="23">
        <f>__Anonymous_Sheet_DB__0[[#This Row],[10]]</f>
        <v>142.44999999999999</v>
      </c>
      <c r="N43" s="88" t="s">
        <v>182</v>
      </c>
      <c r="O43" s="89">
        <v>45705</v>
      </c>
      <c r="P43" s="28" t="s">
        <v>183</v>
      </c>
      <c r="Q43" s="76" t="e">
        <f>__Anonymous_Sheet_DB__0[[#This Row],[19]]/__Anonymous_Sheet_DB__0[[#This Row],[18]]</f>
        <v>#DIV/0!</v>
      </c>
      <c r="R43" s="76"/>
      <c r="S43" s="90"/>
      <c r="T43" s="145"/>
      <c r="U43" s="74"/>
      <c r="V43" s="74"/>
    </row>
    <row r="44" spans="1:22" ht="220.5" customHeight="1">
      <c r="A44" s="68">
        <f t="shared" si="0"/>
        <v>37</v>
      </c>
      <c r="B44" s="74" t="s">
        <v>39</v>
      </c>
      <c r="C44" s="91" t="s">
        <v>184</v>
      </c>
      <c r="D44" s="81" t="s">
        <v>40</v>
      </c>
      <c r="E44" s="53" t="s">
        <v>41</v>
      </c>
      <c r="F44" s="53" t="s">
        <v>41</v>
      </c>
      <c r="G44" s="74" t="s">
        <v>44</v>
      </c>
      <c r="H44" s="76">
        <f>__Anonymous_Sheet_DB__0[[#This Row],[10]]/__Anonymous_Sheet_DB__0[[#This Row],[9]]</f>
        <v>87</v>
      </c>
      <c r="I44" s="76">
        <v>1</v>
      </c>
      <c r="J44" s="77">
        <v>87</v>
      </c>
      <c r="K44" s="117">
        <f>__Anonymous_Sheet_DB__0[[#This Row],[13]]/__Anonymous_Sheet_DB__0[[#This Row],[12]]</f>
        <v>87</v>
      </c>
      <c r="L44" s="62">
        <f>__Anonymous_Sheet_DB__0[[#This Row],[9]]</f>
        <v>1</v>
      </c>
      <c r="M44" s="23">
        <f>__Anonymous_Sheet_DB__0[[#This Row],[10]]</f>
        <v>87</v>
      </c>
      <c r="N44" s="88" t="s">
        <v>185</v>
      </c>
      <c r="O44" s="89">
        <v>45706</v>
      </c>
      <c r="P44" s="28" t="s">
        <v>186</v>
      </c>
      <c r="Q44" s="76">
        <f>__Anonymous_Sheet_DB__0[[#This Row],[19]]/__Anonymous_Sheet_DB__0[[#This Row],[18]]</f>
        <v>87</v>
      </c>
      <c r="R44" s="76">
        <v>1</v>
      </c>
      <c r="S44" s="90">
        <v>87</v>
      </c>
      <c r="T44" s="92">
        <v>45705</v>
      </c>
      <c r="U44" s="74"/>
      <c r="V44" s="74"/>
    </row>
    <row r="45" spans="1:22" ht="87.75" customHeight="1">
      <c r="A45" s="68">
        <f t="shared" si="0"/>
        <v>38</v>
      </c>
      <c r="B45" s="74" t="s">
        <v>42</v>
      </c>
      <c r="C45" s="91" t="s">
        <v>187</v>
      </c>
      <c r="D45" s="81" t="s">
        <v>40</v>
      </c>
      <c r="E45" s="133" t="s">
        <v>62</v>
      </c>
      <c r="F45" s="133" t="s">
        <v>62</v>
      </c>
      <c r="G45" s="74" t="s">
        <v>43</v>
      </c>
      <c r="H45" s="76">
        <f>__Anonymous_Sheet_DB__0[[#This Row],[10]]/__Anonymous_Sheet_DB__0[[#This Row],[9]]</f>
        <v>311.36658999999997</v>
      </c>
      <c r="I45" s="76">
        <v>1</v>
      </c>
      <c r="J45" s="77">
        <v>311.36658999999997</v>
      </c>
      <c r="K45" s="117">
        <f>__Anonymous_Sheet_DB__0[[#This Row],[13]]/__Anonymous_Sheet_DB__0[[#This Row],[12]]</f>
        <v>311.36658999999997</v>
      </c>
      <c r="L45" s="62">
        <f>__Anonymous_Sheet_DB__0[[#This Row],[9]]</f>
        <v>1</v>
      </c>
      <c r="M45" s="23">
        <f>__Anonymous_Sheet_DB__0[[#This Row],[10]]</f>
        <v>311.36658999999997</v>
      </c>
      <c r="N45" s="88" t="s">
        <v>188</v>
      </c>
      <c r="O45" s="89">
        <v>45706</v>
      </c>
      <c r="P45" s="28" t="s">
        <v>189</v>
      </c>
      <c r="Q45" s="76">
        <f>__Anonymous_Sheet_DB__0[[#This Row],[19]]/__Anonymous_Sheet_DB__0[[#This Row],[18]]</f>
        <v>311.36658999999997</v>
      </c>
      <c r="R45" s="76">
        <v>1</v>
      </c>
      <c r="S45" s="90">
        <v>311.36658999999997</v>
      </c>
      <c r="T45" s="92">
        <v>45705</v>
      </c>
      <c r="U45" s="74"/>
      <c r="V45" s="74"/>
    </row>
    <row r="46" spans="1:22" ht="87.75" customHeight="1">
      <c r="A46" s="68">
        <f t="shared" si="0"/>
        <v>39</v>
      </c>
      <c r="B46" s="74" t="s">
        <v>42</v>
      </c>
      <c r="C46" s="91" t="s">
        <v>190</v>
      </c>
      <c r="D46" s="81" t="s">
        <v>40</v>
      </c>
      <c r="E46" s="133" t="s">
        <v>62</v>
      </c>
      <c r="F46" s="133" t="s">
        <v>62</v>
      </c>
      <c r="G46" s="74" t="s">
        <v>43</v>
      </c>
      <c r="H46" s="76">
        <f>__Anonymous_Sheet_DB__0[[#This Row],[10]]/__Anonymous_Sheet_DB__0[[#This Row],[9]]</f>
        <v>88.459000000000003</v>
      </c>
      <c r="I46" s="76">
        <v>1</v>
      </c>
      <c r="J46" s="77">
        <v>88.459000000000003</v>
      </c>
      <c r="K46" s="117">
        <f>__Anonymous_Sheet_DB__0[[#This Row],[13]]/__Anonymous_Sheet_DB__0[[#This Row],[12]]</f>
        <v>88.459000000000003</v>
      </c>
      <c r="L46" s="62">
        <f>__Anonymous_Sheet_DB__0[[#This Row],[9]]</f>
        <v>1</v>
      </c>
      <c r="M46" s="23">
        <f>__Anonymous_Sheet_DB__0[[#This Row],[10]]</f>
        <v>88.459000000000003</v>
      </c>
      <c r="N46" s="88" t="s">
        <v>191</v>
      </c>
      <c r="O46" s="89">
        <v>45706</v>
      </c>
      <c r="P46" s="28" t="s">
        <v>192</v>
      </c>
      <c r="Q46" s="76">
        <f>__Anonymous_Sheet_DB__0[[#This Row],[19]]/__Anonymous_Sheet_DB__0[[#This Row],[18]]</f>
        <v>88.459000000000003</v>
      </c>
      <c r="R46" s="76">
        <v>1</v>
      </c>
      <c r="S46" s="90">
        <v>88.459000000000003</v>
      </c>
      <c r="T46" s="92">
        <v>45705</v>
      </c>
      <c r="U46" s="74"/>
      <c r="V46" s="74"/>
    </row>
    <row r="47" spans="1:22" ht="87.75" customHeight="1">
      <c r="A47" s="68">
        <f t="shared" si="0"/>
        <v>40</v>
      </c>
      <c r="B47" s="74" t="s">
        <v>42</v>
      </c>
      <c r="C47" s="91" t="s">
        <v>193</v>
      </c>
      <c r="D47" s="81" t="s">
        <v>40</v>
      </c>
      <c r="E47" s="133" t="s">
        <v>62</v>
      </c>
      <c r="F47" s="133" t="s">
        <v>62</v>
      </c>
      <c r="G47" s="74" t="s">
        <v>43</v>
      </c>
      <c r="H47" s="76">
        <f>__Anonymous_Sheet_DB__0[[#This Row],[10]]/__Anonymous_Sheet_DB__0[[#This Row],[9]]</f>
        <v>89.032529999999994</v>
      </c>
      <c r="I47" s="76">
        <v>1</v>
      </c>
      <c r="J47" s="77">
        <v>89.032529999999994</v>
      </c>
      <c r="K47" s="117">
        <f>__Anonymous_Sheet_DB__0[[#This Row],[13]]/__Anonymous_Sheet_DB__0[[#This Row],[12]]</f>
        <v>89.032529999999994</v>
      </c>
      <c r="L47" s="62">
        <f>__Anonymous_Sheet_DB__0[[#This Row],[9]]</f>
        <v>1</v>
      </c>
      <c r="M47" s="23">
        <f>__Anonymous_Sheet_DB__0[[#This Row],[10]]</f>
        <v>89.032529999999994</v>
      </c>
      <c r="N47" s="88" t="s">
        <v>194</v>
      </c>
      <c r="O47" s="89">
        <v>45706</v>
      </c>
      <c r="P47" s="28" t="s">
        <v>195</v>
      </c>
      <c r="Q47" s="76">
        <v>89.031999999999996</v>
      </c>
      <c r="R47" s="76">
        <v>1</v>
      </c>
      <c r="S47" s="90" t="s">
        <v>196</v>
      </c>
      <c r="T47" s="92">
        <v>45705</v>
      </c>
      <c r="U47" s="74"/>
      <c r="V47" s="74"/>
    </row>
    <row r="48" spans="1:22" ht="134.25" customHeight="1">
      <c r="A48" s="68">
        <f t="shared" si="0"/>
        <v>41</v>
      </c>
      <c r="B48" s="74" t="s">
        <v>42</v>
      </c>
      <c r="C48" s="91" t="s">
        <v>197</v>
      </c>
      <c r="D48" s="81" t="s">
        <v>40</v>
      </c>
      <c r="E48" s="133" t="s">
        <v>62</v>
      </c>
      <c r="F48" s="133" t="s">
        <v>62</v>
      </c>
      <c r="G48" s="74" t="s">
        <v>43</v>
      </c>
      <c r="H48" s="76">
        <f>__Anonymous_Sheet_DB__0[[#This Row],[10]]/__Anonymous_Sheet_DB__0[[#This Row],[9]]</f>
        <v>62.250799999999998</v>
      </c>
      <c r="I48" s="76">
        <v>1</v>
      </c>
      <c r="J48" s="77">
        <v>62.250799999999998</v>
      </c>
      <c r="K48" s="117">
        <f>__Anonymous_Sheet_DB__0[[#This Row],[13]]/__Anonymous_Sheet_DB__0[[#This Row],[12]]</f>
        <v>62.250799999999998</v>
      </c>
      <c r="L48" s="62">
        <f>__Anonymous_Sheet_DB__0[[#This Row],[9]]</f>
        <v>1</v>
      </c>
      <c r="M48" s="23">
        <f>__Anonymous_Sheet_DB__0[[#This Row],[10]]</f>
        <v>62.250799999999998</v>
      </c>
      <c r="N48" s="17" t="s">
        <v>198</v>
      </c>
      <c r="O48" s="89">
        <v>45706</v>
      </c>
      <c r="P48" s="28" t="s">
        <v>199</v>
      </c>
      <c r="Q48" s="76">
        <f>__Anonymous_Sheet_DB__0[[#This Row],[19]]/__Anonymous_Sheet_DB__0[[#This Row],[18]]</f>
        <v>62.25</v>
      </c>
      <c r="R48" s="76">
        <v>1</v>
      </c>
      <c r="S48" s="90">
        <v>62.25</v>
      </c>
      <c r="T48" s="92">
        <v>45705</v>
      </c>
      <c r="U48" s="74"/>
      <c r="V48" s="74"/>
    </row>
    <row r="49" spans="1:22" ht="87.75" customHeight="1">
      <c r="A49" s="68">
        <f t="shared" si="0"/>
        <v>42</v>
      </c>
      <c r="B49" s="74" t="s">
        <v>39</v>
      </c>
      <c r="C49" s="91" t="s">
        <v>51</v>
      </c>
      <c r="D49" s="81" t="s">
        <v>40</v>
      </c>
      <c r="E49" s="53" t="s">
        <v>41</v>
      </c>
      <c r="F49" s="53" t="s">
        <v>41</v>
      </c>
      <c r="G49" s="74" t="s">
        <v>44</v>
      </c>
      <c r="H49" s="76">
        <f>__Anonymous_Sheet_DB__0[[#This Row],[10]]/__Anonymous_Sheet_DB__0[[#This Row],[9]]</f>
        <v>13.1</v>
      </c>
      <c r="I49" s="76">
        <v>1</v>
      </c>
      <c r="J49" s="77">
        <v>13.1</v>
      </c>
      <c r="K49" s="117">
        <f>__Anonymous_Sheet_DB__0[[#This Row],[13]]/__Anonymous_Sheet_DB__0[[#This Row],[12]]</f>
        <v>13.1</v>
      </c>
      <c r="L49" s="62">
        <f>__Anonymous_Sheet_DB__0[[#This Row],[9]]</f>
        <v>1</v>
      </c>
      <c r="M49" s="23">
        <f>__Anonymous_Sheet_DB__0[[#This Row],[10]]</f>
        <v>13.1</v>
      </c>
      <c r="N49" s="17" t="s">
        <v>200</v>
      </c>
      <c r="O49" s="89">
        <v>45706</v>
      </c>
      <c r="P49" s="28" t="s">
        <v>201</v>
      </c>
      <c r="Q49" s="76">
        <f>__Anonymous_Sheet_DB__0[[#This Row],[19]]/__Anonymous_Sheet_DB__0[[#This Row],[18]]</f>
        <v>13.1</v>
      </c>
      <c r="R49" s="76">
        <v>1</v>
      </c>
      <c r="S49" s="90">
        <v>13.1</v>
      </c>
      <c r="T49" s="92">
        <v>45706</v>
      </c>
      <c r="U49" s="74"/>
      <c r="V49" s="74"/>
    </row>
    <row r="50" spans="1:22" ht="87.75" customHeight="1">
      <c r="A50" s="68">
        <f t="shared" si="0"/>
        <v>43</v>
      </c>
      <c r="B50" s="74" t="s">
        <v>39</v>
      </c>
      <c r="C50" s="91" t="s">
        <v>202</v>
      </c>
      <c r="D50" s="81" t="s">
        <v>40</v>
      </c>
      <c r="E50" s="53" t="s">
        <v>41</v>
      </c>
      <c r="F50" s="53" t="s">
        <v>41</v>
      </c>
      <c r="G50" s="93" t="s">
        <v>205</v>
      </c>
      <c r="H50" s="76">
        <f>__Anonymous_Sheet_DB__0[[#This Row],[10]]/__Anonymous_Sheet_DB__0[[#This Row],[9]]</f>
        <v>3.4916660000000002E-2</v>
      </c>
      <c r="I50" s="76">
        <v>1000</v>
      </c>
      <c r="J50" s="77">
        <v>34.91666</v>
      </c>
      <c r="K50" s="117">
        <f>__Anonymous_Sheet_DB__0[[#This Row],[13]]/__Anonymous_Sheet_DB__0[[#This Row],[12]]</f>
        <v>3.4916660000000002E-2</v>
      </c>
      <c r="L50" s="62">
        <f>__Anonymous_Sheet_DB__0[[#This Row],[9]]</f>
        <v>1000</v>
      </c>
      <c r="M50" s="23">
        <f>__Anonymous_Sheet_DB__0[[#This Row],[10]]</f>
        <v>34.91666</v>
      </c>
      <c r="N50" s="88" t="s">
        <v>203</v>
      </c>
      <c r="O50" s="89">
        <v>45706</v>
      </c>
      <c r="P50" s="28" t="s">
        <v>204</v>
      </c>
      <c r="Q50" s="76">
        <f>__Anonymous_Sheet_DB__0[[#This Row],[19]]/__Anonymous_Sheet_DB__0[[#This Row],[18]]</f>
        <v>3.4915999999999996E-2</v>
      </c>
      <c r="R50" s="76">
        <v>1000</v>
      </c>
      <c r="S50" s="90">
        <v>34.915999999999997</v>
      </c>
      <c r="T50" s="92">
        <v>45700</v>
      </c>
      <c r="U50" s="74"/>
      <c r="V50" s="74"/>
    </row>
    <row r="51" spans="1:22" ht="87.75" customHeight="1">
      <c r="A51" s="68">
        <f t="shared" si="0"/>
        <v>44</v>
      </c>
      <c r="B51" s="74" t="s">
        <v>39</v>
      </c>
      <c r="C51" s="91" t="s">
        <v>206</v>
      </c>
      <c r="D51" s="81" t="s">
        <v>40</v>
      </c>
      <c r="E51" s="53" t="s">
        <v>41</v>
      </c>
      <c r="F51" s="53" t="s">
        <v>41</v>
      </c>
      <c r="G51" s="74" t="s">
        <v>44</v>
      </c>
      <c r="H51" s="76">
        <f>__Anonymous_Sheet_DB__0[[#This Row],[10]]/__Anonymous_Sheet_DB__0[[#This Row],[9]]</f>
        <v>50.45</v>
      </c>
      <c r="I51" s="76">
        <v>1</v>
      </c>
      <c r="J51" s="77">
        <v>50.45</v>
      </c>
      <c r="K51" s="117">
        <f>__Anonymous_Sheet_DB__0[[#This Row],[13]]/__Anonymous_Sheet_DB__0[[#This Row],[12]]</f>
        <v>50.45</v>
      </c>
      <c r="L51" s="62">
        <f>__Anonymous_Sheet_DB__0[[#This Row],[9]]</f>
        <v>1</v>
      </c>
      <c r="M51" s="23">
        <f>__Anonymous_Sheet_DB__0[[#This Row],[10]]</f>
        <v>50.45</v>
      </c>
      <c r="N51" s="88" t="s">
        <v>207</v>
      </c>
      <c r="O51" s="89">
        <v>45707</v>
      </c>
      <c r="P51" s="28" t="s">
        <v>208</v>
      </c>
      <c r="Q51" s="76" t="e">
        <f>__Anonymous_Sheet_DB__0[[#This Row],[19]]/__Anonymous_Sheet_DB__0[[#This Row],[18]]</f>
        <v>#DIV/0!</v>
      </c>
      <c r="R51" s="76"/>
      <c r="S51" s="90"/>
      <c r="T51" s="145"/>
      <c r="U51" s="74"/>
      <c r="V51" s="74"/>
    </row>
    <row r="52" spans="1:22" ht="120" customHeight="1">
      <c r="A52" s="68">
        <f t="shared" si="0"/>
        <v>45</v>
      </c>
      <c r="B52" s="74" t="s">
        <v>42</v>
      </c>
      <c r="C52" s="91" t="s">
        <v>209</v>
      </c>
      <c r="D52" s="81" t="s">
        <v>40</v>
      </c>
      <c r="E52" s="4" t="s">
        <v>60</v>
      </c>
      <c r="F52" s="4" t="s">
        <v>212</v>
      </c>
      <c r="G52" s="74" t="s">
        <v>43</v>
      </c>
      <c r="H52" s="76">
        <f>__Anonymous_Sheet_DB__0[[#This Row],[10]]/__Anonymous_Sheet_DB__0[[#This Row],[9]]</f>
        <v>260.35217999999998</v>
      </c>
      <c r="I52" s="76">
        <v>1</v>
      </c>
      <c r="J52" s="77">
        <v>260.35217999999998</v>
      </c>
      <c r="K52" s="117">
        <f>__Anonymous_Sheet_DB__0[[#This Row],[13]]/__Anonymous_Sheet_DB__0[[#This Row],[12]]</f>
        <v>260.35217999999998</v>
      </c>
      <c r="L52" s="62">
        <f>__Anonymous_Sheet_DB__0[[#This Row],[9]]</f>
        <v>1</v>
      </c>
      <c r="M52" s="23">
        <f>__Anonymous_Sheet_DB__0[[#This Row],[10]]</f>
        <v>260.35217999999998</v>
      </c>
      <c r="N52" s="88" t="s">
        <v>210</v>
      </c>
      <c r="O52" s="89">
        <v>45707</v>
      </c>
      <c r="P52" s="28" t="s">
        <v>211</v>
      </c>
      <c r="Q52" s="76" t="e">
        <f>__Anonymous_Sheet_DB__0[[#This Row],[19]]/__Anonymous_Sheet_DB__0[[#This Row],[18]]</f>
        <v>#DIV/0!</v>
      </c>
      <c r="R52" s="76"/>
      <c r="S52" s="90"/>
      <c r="T52" s="145"/>
      <c r="U52" s="74"/>
      <c r="V52" s="74"/>
    </row>
    <row r="53" spans="1:22" ht="87.75" customHeight="1">
      <c r="A53" s="68">
        <f t="shared" si="0"/>
        <v>46</v>
      </c>
      <c r="B53" s="74" t="s">
        <v>39</v>
      </c>
      <c r="C53" s="91" t="s">
        <v>213</v>
      </c>
      <c r="D53" s="81" t="s">
        <v>40</v>
      </c>
      <c r="E53" s="53" t="s">
        <v>41</v>
      </c>
      <c r="F53" s="53" t="s">
        <v>41</v>
      </c>
      <c r="G53" s="74" t="s">
        <v>44</v>
      </c>
      <c r="H53" s="76">
        <f>__Anonymous_Sheet_DB__0[[#This Row],[10]]/__Anonymous_Sheet_DB__0[[#This Row],[9]]</f>
        <v>2.8886666666666669</v>
      </c>
      <c r="I53" s="76">
        <v>3</v>
      </c>
      <c r="J53" s="77">
        <v>8.6660000000000004</v>
      </c>
      <c r="K53" s="117">
        <f>__Anonymous_Sheet_DB__0[[#This Row],[13]]/__Anonymous_Sheet_DB__0[[#This Row],[12]]</f>
        <v>2.8886666666666669</v>
      </c>
      <c r="L53" s="62">
        <f>__Anonymous_Sheet_DB__0[[#This Row],[9]]</f>
        <v>3</v>
      </c>
      <c r="M53" s="23">
        <f>__Anonymous_Sheet_DB__0[[#This Row],[10]]</f>
        <v>8.6660000000000004</v>
      </c>
      <c r="N53" s="75" t="s">
        <v>214</v>
      </c>
      <c r="O53" s="92">
        <v>45708</v>
      </c>
      <c r="P53" s="43" t="s">
        <v>215</v>
      </c>
      <c r="Q53" s="76" t="e">
        <f>__Anonymous_Sheet_DB__0[[#This Row],[19]]/__Anonymous_Sheet_DB__0[[#This Row],[18]]</f>
        <v>#DIV/0!</v>
      </c>
      <c r="R53" s="76"/>
      <c r="S53" s="90"/>
      <c r="T53" s="145"/>
      <c r="U53" s="74"/>
      <c r="V53" s="74"/>
    </row>
    <row r="54" spans="1:22" ht="100.5" customHeight="1">
      <c r="A54" s="68">
        <f t="shared" si="0"/>
        <v>47</v>
      </c>
      <c r="B54" s="74" t="s">
        <v>42</v>
      </c>
      <c r="C54" s="147" t="s">
        <v>216</v>
      </c>
      <c r="D54" s="81" t="s">
        <v>40</v>
      </c>
      <c r="E54" s="4" t="s">
        <v>60</v>
      </c>
      <c r="F54" s="4" t="s">
        <v>217</v>
      </c>
      <c r="G54" s="94" t="s">
        <v>43</v>
      </c>
      <c r="H54" s="95">
        <f>__Anonymous_Sheet_DB__0[[#This Row],[10]]/__Anonymous_Sheet_DB__0[[#This Row],[9]]</f>
        <v>5534.2</v>
      </c>
      <c r="I54" s="95">
        <v>1</v>
      </c>
      <c r="J54" s="96">
        <v>5534.2</v>
      </c>
      <c r="K54" s="117">
        <f>__Anonymous_Sheet_DB__0[[#This Row],[13]]/__Anonymous_Sheet_DB__0[[#This Row],[12]]</f>
        <v>5534.2</v>
      </c>
      <c r="L54" s="70">
        <f>__Anonymous_Sheet_DB__0[[#This Row],[9]]</f>
        <v>1</v>
      </c>
      <c r="M54" s="71">
        <f>__Anonymous_Sheet_DB__0[[#This Row],[10]]</f>
        <v>5534.2</v>
      </c>
      <c r="N54" s="118" t="s">
        <v>221</v>
      </c>
      <c r="O54" s="89">
        <v>45708</v>
      </c>
      <c r="P54" s="28" t="s">
        <v>222</v>
      </c>
      <c r="Q54" s="95" t="e">
        <f>__Anonymous_Sheet_DB__0[[#This Row],[19]]/__Anonymous_Sheet_DB__0[[#This Row],[18]]</f>
        <v>#DIV/0!</v>
      </c>
      <c r="R54" s="95"/>
      <c r="S54" s="148"/>
      <c r="T54" s="149"/>
      <c r="U54" s="94"/>
      <c r="V54" s="94"/>
    </row>
    <row r="55" spans="1:22" ht="72" customHeight="1">
      <c r="A55" s="68">
        <f t="shared" si="0"/>
        <v>48</v>
      </c>
      <c r="B55" s="74" t="s">
        <v>39</v>
      </c>
      <c r="C55" s="91" t="s">
        <v>218</v>
      </c>
      <c r="D55" s="81" t="s">
        <v>40</v>
      </c>
      <c r="E55" s="53" t="s">
        <v>41</v>
      </c>
      <c r="F55" s="53" t="s">
        <v>41</v>
      </c>
      <c r="G55" s="74" t="s">
        <v>44</v>
      </c>
      <c r="H55" s="76">
        <f>__Anonymous_Sheet_DB__0[[#This Row],[10]]/__Anonymous_Sheet_DB__0[[#This Row],[9]]</f>
        <v>320</v>
      </c>
      <c r="I55" s="76">
        <v>1</v>
      </c>
      <c r="J55" s="77">
        <v>320</v>
      </c>
      <c r="K55" s="117">
        <f>__Anonymous_Sheet_DB__0[[#This Row],[13]]/__Anonymous_Sheet_DB__0[[#This Row],[12]]</f>
        <v>320</v>
      </c>
      <c r="L55" s="62">
        <f>__Anonymous_Sheet_DB__0[[#This Row],[9]]</f>
        <v>1</v>
      </c>
      <c r="M55" s="23">
        <f>__Anonymous_Sheet_DB__0[[#This Row],[10]]</f>
        <v>320</v>
      </c>
      <c r="N55" s="88" t="s">
        <v>219</v>
      </c>
      <c r="O55" s="89">
        <v>45709</v>
      </c>
      <c r="P55" s="28" t="s">
        <v>220</v>
      </c>
      <c r="Q55" s="76" t="e">
        <f>__Anonymous_Sheet_DB__0[[#This Row],[19]]/__Anonymous_Sheet_DB__0[[#This Row],[18]]</f>
        <v>#DIV/0!</v>
      </c>
      <c r="R55" s="76"/>
      <c r="S55" s="90"/>
      <c r="T55" s="145"/>
      <c r="U55" s="74"/>
      <c r="V55" s="74"/>
    </row>
    <row r="56" spans="1:22" ht="93.75" customHeight="1">
      <c r="A56" s="68">
        <f t="shared" si="0"/>
        <v>49</v>
      </c>
      <c r="B56" s="74" t="s">
        <v>48</v>
      </c>
      <c r="C56" s="144" t="s">
        <v>227</v>
      </c>
      <c r="D56" s="81" t="s">
        <v>40</v>
      </c>
      <c r="E56" s="53" t="s">
        <v>41</v>
      </c>
      <c r="F56" s="53" t="s">
        <v>41</v>
      </c>
      <c r="G56" s="74" t="s">
        <v>45</v>
      </c>
      <c r="H56" s="76">
        <f>__Anonymous_Sheet_DB__0[[#This Row],[10]]/__Anonymous_Sheet_DB__0[[#This Row],[9]]</f>
        <v>3.834055555555556</v>
      </c>
      <c r="I56" s="76">
        <v>18</v>
      </c>
      <c r="J56" s="77">
        <v>69.013000000000005</v>
      </c>
      <c r="K56" s="117">
        <f>__Anonymous_Sheet_DB__0[[#This Row],[13]]/__Anonymous_Sheet_DB__0[[#This Row],[12]]</f>
        <v>3.834055555555556</v>
      </c>
      <c r="L56" s="62">
        <f>__Anonymous_Sheet_DB__0[[#This Row],[9]]</f>
        <v>18</v>
      </c>
      <c r="M56" s="23">
        <f>__Anonymous_Sheet_DB__0[[#This Row],[10]]</f>
        <v>69.013000000000005</v>
      </c>
      <c r="N56" s="17" t="s">
        <v>228</v>
      </c>
      <c r="O56" s="89">
        <v>45709</v>
      </c>
      <c r="P56" s="28" t="s">
        <v>229</v>
      </c>
      <c r="Q56" s="76" t="e">
        <f>__Anonymous_Sheet_DB__0[[#This Row],[19]]/__Anonymous_Sheet_DB__0[[#This Row],[18]]</f>
        <v>#DIV/0!</v>
      </c>
      <c r="R56" s="76"/>
      <c r="S56" s="90"/>
      <c r="T56" s="145"/>
      <c r="U56" s="74"/>
      <c r="V56" s="74"/>
    </row>
    <row r="57" spans="1:22" ht="72" customHeight="1">
      <c r="A57" s="68">
        <f t="shared" si="0"/>
        <v>50</v>
      </c>
      <c r="B57" s="94" t="s">
        <v>39</v>
      </c>
      <c r="C57" s="147" t="s">
        <v>230</v>
      </c>
      <c r="D57" s="81" t="s">
        <v>40</v>
      </c>
      <c r="E57" s="53" t="s">
        <v>41</v>
      </c>
      <c r="F57" s="53" t="s">
        <v>41</v>
      </c>
      <c r="G57" s="94" t="s">
        <v>45</v>
      </c>
      <c r="H57" s="95">
        <f>__Anonymous_Sheet_DB__0[[#This Row],[10]]/__Anonymous_Sheet_DB__0[[#This Row],[9]]</f>
        <v>36.674166666666665</v>
      </c>
      <c r="I57" s="95">
        <v>6</v>
      </c>
      <c r="J57" s="96">
        <v>220.04499999999999</v>
      </c>
      <c r="K57" s="117">
        <f>__Anonymous_Sheet_DB__0[[#This Row],[13]]/__Anonymous_Sheet_DB__0[[#This Row],[12]]</f>
        <v>36.674166666666665</v>
      </c>
      <c r="L57" s="70">
        <f>__Anonymous_Sheet_DB__0[[#This Row],[9]]</f>
        <v>6</v>
      </c>
      <c r="M57" s="71">
        <f>__Anonymous_Sheet_DB__0[[#This Row],[10]]</f>
        <v>220.04499999999999</v>
      </c>
      <c r="N57" s="101" t="s">
        <v>231</v>
      </c>
      <c r="O57" s="102">
        <v>45709</v>
      </c>
      <c r="P57" s="28" t="s">
        <v>232</v>
      </c>
      <c r="Q57" s="95" t="e">
        <f>__Anonymous_Sheet_DB__0[[#This Row],[19]]/__Anonymous_Sheet_DB__0[[#This Row],[18]]</f>
        <v>#DIV/0!</v>
      </c>
      <c r="R57" s="95"/>
      <c r="S57" s="148"/>
      <c r="T57" s="149"/>
      <c r="U57" s="94"/>
      <c r="V57" s="94"/>
    </row>
    <row r="58" spans="1:22" ht="86.25" customHeight="1">
      <c r="A58" s="4">
        <f t="shared" si="0"/>
        <v>51</v>
      </c>
      <c r="B58" s="74" t="s">
        <v>48</v>
      </c>
      <c r="C58" s="91" t="s">
        <v>233</v>
      </c>
      <c r="D58" s="103" t="s">
        <v>40</v>
      </c>
      <c r="E58" s="53" t="s">
        <v>41</v>
      </c>
      <c r="F58" s="53" t="s">
        <v>41</v>
      </c>
      <c r="G58" s="74" t="s">
        <v>45</v>
      </c>
      <c r="H58" s="76">
        <f>__Anonymous_Sheet_DB__0[[#This Row],[10]]/__Anonymous_Sheet_DB__0[[#This Row],[9]]</f>
        <v>100.14216666666665</v>
      </c>
      <c r="I58" s="76">
        <v>6</v>
      </c>
      <c r="J58" s="77">
        <v>600.85299999999995</v>
      </c>
      <c r="K58" s="116">
        <f>__Anonymous_Sheet_DB__0[[#This Row],[13]]/__Anonymous_Sheet_DB__0[[#This Row],[12]]</f>
        <v>100.14216666666665</v>
      </c>
      <c r="L58" s="62">
        <f>__Anonymous_Sheet_DB__0[[#This Row],[9]]</f>
        <v>6</v>
      </c>
      <c r="M58" s="23">
        <f>__Anonymous_Sheet_DB__0[[#This Row],[10]]</f>
        <v>600.85299999999995</v>
      </c>
      <c r="N58" s="17" t="s">
        <v>234</v>
      </c>
      <c r="O58" s="89">
        <v>45709</v>
      </c>
      <c r="P58" s="58" t="s">
        <v>235</v>
      </c>
      <c r="Q58" s="76" t="e">
        <f>__Anonymous_Sheet_DB__0[[#This Row],[19]]/__Anonymous_Sheet_DB__0[[#This Row],[18]]</f>
        <v>#DIV/0!</v>
      </c>
      <c r="R58" s="76"/>
      <c r="S58" s="90"/>
      <c r="T58" s="145"/>
      <c r="U58" s="74"/>
      <c r="V58" s="74"/>
    </row>
    <row r="59" spans="1:22" ht="96.75" customHeight="1">
      <c r="A59" s="4">
        <f t="shared" si="0"/>
        <v>52</v>
      </c>
      <c r="B59" s="74" t="s">
        <v>48</v>
      </c>
      <c r="C59" s="91" t="s">
        <v>236</v>
      </c>
      <c r="D59" s="103" t="s">
        <v>40</v>
      </c>
      <c r="E59" s="4" t="s">
        <v>60</v>
      </c>
      <c r="F59" s="4" t="s">
        <v>237</v>
      </c>
      <c r="G59" s="74" t="s">
        <v>238</v>
      </c>
      <c r="H59" s="76">
        <f>__Anonymous_Sheet_DB__0[[#This Row],[10]]/__Anonymous_Sheet_DB__0[[#This Row],[9]]</f>
        <v>1165</v>
      </c>
      <c r="I59" s="76">
        <v>1</v>
      </c>
      <c r="J59" s="77">
        <v>1165</v>
      </c>
      <c r="K59" s="116">
        <f>__Anonymous_Sheet_DB__0[[#This Row],[13]]/__Anonymous_Sheet_DB__0[[#This Row],[12]]</f>
        <v>1165</v>
      </c>
      <c r="L59" s="62">
        <f>__Anonymous_Sheet_DB__0[[#This Row],[9]]</f>
        <v>1</v>
      </c>
      <c r="M59" s="23">
        <f>__Anonymous_Sheet_DB__0[[#This Row],[10]]</f>
        <v>1165</v>
      </c>
      <c r="N59" s="88" t="s">
        <v>239</v>
      </c>
      <c r="O59" s="89">
        <v>45709</v>
      </c>
      <c r="P59" s="28" t="s">
        <v>240</v>
      </c>
      <c r="Q59" s="76" t="e">
        <f>__Anonymous_Sheet_DB__0[[#This Row],[19]]/__Anonymous_Sheet_DB__0[[#This Row],[18]]</f>
        <v>#DIV/0!</v>
      </c>
      <c r="R59" s="76"/>
      <c r="S59" s="90"/>
      <c r="T59" s="145"/>
      <c r="U59" s="74"/>
      <c r="V59" s="74"/>
    </row>
    <row r="60" spans="1:22" ht="96" customHeight="1">
      <c r="A60" s="4">
        <f t="shared" si="0"/>
        <v>53</v>
      </c>
      <c r="B60" s="74" t="s">
        <v>42</v>
      </c>
      <c r="C60" s="91" t="s">
        <v>241</v>
      </c>
      <c r="D60" s="103" t="s">
        <v>40</v>
      </c>
      <c r="E60" s="4" t="s">
        <v>60</v>
      </c>
      <c r="F60" s="4" t="s">
        <v>244</v>
      </c>
      <c r="G60" s="74" t="s">
        <v>43</v>
      </c>
      <c r="H60" s="76">
        <f>__Anonymous_Sheet_DB__0[[#This Row],[10]]/__Anonymous_Sheet_DB__0[[#This Row],[9]]</f>
        <v>182.53</v>
      </c>
      <c r="I60" s="76">
        <v>1</v>
      </c>
      <c r="J60" s="77">
        <v>182.53</v>
      </c>
      <c r="K60" s="116">
        <f>__Anonymous_Sheet_DB__0[[#This Row],[13]]/__Anonymous_Sheet_DB__0[[#This Row],[12]]</f>
        <v>182.53</v>
      </c>
      <c r="L60" s="62">
        <f>__Anonymous_Sheet_DB__0[[#This Row],[9]]</f>
        <v>1</v>
      </c>
      <c r="M60" s="23">
        <f>__Anonymous_Sheet_DB__0[[#This Row],[10]]</f>
        <v>182.53</v>
      </c>
      <c r="N60" s="88" t="s">
        <v>242</v>
      </c>
      <c r="O60" s="89">
        <v>45712</v>
      </c>
      <c r="P60" s="28" t="s">
        <v>243</v>
      </c>
      <c r="Q60" s="76">
        <f>__Anonymous_Sheet_DB__0[[#This Row],[19]]/__Anonymous_Sheet_DB__0[[#This Row],[18]]</f>
        <v>182.53074000000001</v>
      </c>
      <c r="R60" s="76">
        <v>1</v>
      </c>
      <c r="S60" s="90">
        <v>182.53074000000001</v>
      </c>
      <c r="T60" s="92">
        <v>45707</v>
      </c>
      <c r="U60" s="74"/>
      <c r="V60" s="74"/>
    </row>
    <row r="61" spans="1:22" ht="143.25" customHeight="1">
      <c r="A61" s="4">
        <f t="shared" si="0"/>
        <v>54</v>
      </c>
      <c r="B61" s="74" t="s">
        <v>42</v>
      </c>
      <c r="C61" s="91" t="s">
        <v>245</v>
      </c>
      <c r="D61" s="103" t="s">
        <v>40</v>
      </c>
      <c r="E61" s="4" t="s">
        <v>60</v>
      </c>
      <c r="F61" s="4" t="s">
        <v>246</v>
      </c>
      <c r="G61" s="74" t="s">
        <v>43</v>
      </c>
      <c r="H61" s="76">
        <f>__Anonymous_Sheet_DB__0[[#This Row],[10]]/__Anonymous_Sheet_DB__0[[#This Row],[9]]</f>
        <v>105.651</v>
      </c>
      <c r="I61" s="76">
        <v>1</v>
      </c>
      <c r="J61" s="77">
        <v>105.651</v>
      </c>
      <c r="K61" s="116">
        <f>__Anonymous_Sheet_DB__0[[#This Row],[13]]/__Anonymous_Sheet_DB__0[[#This Row],[12]]</f>
        <v>105.651</v>
      </c>
      <c r="L61" s="62">
        <f>__Anonymous_Sheet_DB__0[[#This Row],[9]]</f>
        <v>1</v>
      </c>
      <c r="M61" s="23">
        <f>__Anonymous_Sheet_DB__0[[#This Row],[10]]</f>
        <v>105.651</v>
      </c>
      <c r="N61" s="88" t="s">
        <v>247</v>
      </c>
      <c r="O61" s="89">
        <v>45712</v>
      </c>
      <c r="P61" s="28" t="s">
        <v>248</v>
      </c>
      <c r="Q61" s="76">
        <f>__Anonymous_Sheet_DB__0[[#This Row],[19]]/__Anonymous_Sheet_DB__0[[#This Row],[18]]</f>
        <v>105.651</v>
      </c>
      <c r="R61" s="76">
        <v>1</v>
      </c>
      <c r="S61" s="90">
        <v>105.651</v>
      </c>
      <c r="T61" s="92">
        <v>45707</v>
      </c>
      <c r="U61" s="74"/>
      <c r="V61" s="74"/>
    </row>
    <row r="62" spans="1:22" ht="158.25" customHeight="1">
      <c r="A62" s="4">
        <f t="shared" si="0"/>
        <v>55</v>
      </c>
      <c r="B62" s="74" t="s">
        <v>42</v>
      </c>
      <c r="C62" s="91" t="s">
        <v>249</v>
      </c>
      <c r="D62" s="103" t="s">
        <v>40</v>
      </c>
      <c r="E62" s="4" t="s">
        <v>60</v>
      </c>
      <c r="F62" s="4" t="s">
        <v>250</v>
      </c>
      <c r="G62" s="74" t="s">
        <v>43</v>
      </c>
      <c r="H62" s="76">
        <f>__Anonymous_Sheet_DB__0[[#This Row],[10]]/__Anonymous_Sheet_DB__0[[#This Row],[9]]</f>
        <v>105.65179999999999</v>
      </c>
      <c r="I62" s="76">
        <v>1</v>
      </c>
      <c r="J62" s="77">
        <v>105.65179999999999</v>
      </c>
      <c r="K62" s="116">
        <f>__Anonymous_Sheet_DB__0[[#This Row],[13]]/__Anonymous_Sheet_DB__0[[#This Row],[12]]</f>
        <v>105.65179999999999</v>
      </c>
      <c r="L62" s="62">
        <f>__Anonymous_Sheet_DB__0[[#This Row],[9]]</f>
        <v>1</v>
      </c>
      <c r="M62" s="23">
        <f>__Anonymous_Sheet_DB__0[[#This Row],[10]]</f>
        <v>105.65179999999999</v>
      </c>
      <c r="N62" s="17" t="s">
        <v>251</v>
      </c>
      <c r="O62" s="89">
        <v>45712</v>
      </c>
      <c r="P62" s="28" t="s">
        <v>252</v>
      </c>
      <c r="Q62" s="76">
        <f>__Anonymous_Sheet_DB__0[[#This Row],[19]]/__Anonymous_Sheet_DB__0[[#This Row],[18]]</f>
        <v>105.651</v>
      </c>
      <c r="R62" s="76">
        <v>1</v>
      </c>
      <c r="S62" s="90">
        <v>105.651</v>
      </c>
      <c r="T62" s="92">
        <v>45707</v>
      </c>
      <c r="U62" s="74"/>
      <c r="V62" s="74"/>
    </row>
    <row r="63" spans="1:22" ht="104.25" customHeight="1">
      <c r="A63" s="4">
        <f t="shared" si="0"/>
        <v>56</v>
      </c>
      <c r="B63" s="74" t="s">
        <v>42</v>
      </c>
      <c r="C63" s="91" t="s">
        <v>253</v>
      </c>
      <c r="D63" s="103" t="s">
        <v>40</v>
      </c>
      <c r="E63" s="4" t="s">
        <v>60</v>
      </c>
      <c r="F63" s="4" t="s">
        <v>254</v>
      </c>
      <c r="G63" s="74" t="s">
        <v>43</v>
      </c>
      <c r="H63" s="76">
        <f>__Anonymous_Sheet_DB__0[[#This Row],[10]]/__Anonymous_Sheet_DB__0[[#This Row],[9]]</f>
        <v>245.87970000000001</v>
      </c>
      <c r="I63" s="76">
        <v>1</v>
      </c>
      <c r="J63" s="77">
        <v>245.87970000000001</v>
      </c>
      <c r="K63" s="116">
        <f>__Anonymous_Sheet_DB__0[[#This Row],[13]]/__Anonymous_Sheet_DB__0[[#This Row],[12]]</f>
        <v>245.87970000000001</v>
      </c>
      <c r="L63" s="62">
        <f>__Anonymous_Sheet_DB__0[[#This Row],[9]]</f>
        <v>1</v>
      </c>
      <c r="M63" s="23">
        <f>__Anonymous_Sheet_DB__0[[#This Row],[10]]</f>
        <v>245.87970000000001</v>
      </c>
      <c r="N63" s="17" t="s">
        <v>255</v>
      </c>
      <c r="O63" s="89">
        <v>45712</v>
      </c>
      <c r="P63" s="28" t="s">
        <v>256</v>
      </c>
      <c r="Q63" s="76">
        <f>__Anonymous_Sheet_DB__0[[#This Row],[19]]/__Anonymous_Sheet_DB__0[[#This Row],[18]]</f>
        <v>245.87970000000001</v>
      </c>
      <c r="R63" s="76">
        <v>1</v>
      </c>
      <c r="S63" s="90">
        <v>245.87970000000001</v>
      </c>
      <c r="T63" s="92">
        <v>45707</v>
      </c>
      <c r="U63" s="74"/>
      <c r="V63" s="74"/>
    </row>
    <row r="64" spans="1:22" ht="93" customHeight="1">
      <c r="A64" s="4">
        <f t="shared" si="0"/>
        <v>57</v>
      </c>
      <c r="B64" s="74" t="s">
        <v>42</v>
      </c>
      <c r="C64" s="91" t="s">
        <v>257</v>
      </c>
      <c r="D64" s="103" t="s">
        <v>40</v>
      </c>
      <c r="E64" s="4" t="s">
        <v>60</v>
      </c>
      <c r="F64" s="4" t="s">
        <v>258</v>
      </c>
      <c r="G64" s="74" t="s">
        <v>43</v>
      </c>
      <c r="H64" s="76">
        <f>__Anonymous_Sheet_DB__0[[#This Row],[10]]/__Anonymous_Sheet_DB__0[[#This Row],[9]]</f>
        <v>453.23399999999998</v>
      </c>
      <c r="I64" s="76">
        <v>1</v>
      </c>
      <c r="J64" s="77">
        <v>453.23399999999998</v>
      </c>
      <c r="K64" s="116">
        <f>__Anonymous_Sheet_DB__0[[#This Row],[13]]/__Anonymous_Sheet_DB__0[[#This Row],[12]]</f>
        <v>453.23399999999998</v>
      </c>
      <c r="L64" s="62">
        <f>__Anonymous_Sheet_DB__0[[#This Row],[9]]</f>
        <v>1</v>
      </c>
      <c r="M64" s="23">
        <f>__Anonymous_Sheet_DB__0[[#This Row],[10]]</f>
        <v>453.23399999999998</v>
      </c>
      <c r="N64" s="88" t="s">
        <v>260</v>
      </c>
      <c r="O64" s="89">
        <v>45712</v>
      </c>
      <c r="P64" s="28" t="s">
        <v>259</v>
      </c>
      <c r="Q64" s="76">
        <f>__Anonymous_Sheet_DB__0[[#This Row],[19]]/__Anonymous_Sheet_DB__0[[#This Row],[18]]</f>
        <v>453.23399999999998</v>
      </c>
      <c r="R64" s="76">
        <v>1</v>
      </c>
      <c r="S64" s="90">
        <v>453.23399999999998</v>
      </c>
      <c r="T64" s="92">
        <v>45707</v>
      </c>
      <c r="U64" s="74"/>
      <c r="V64" s="74"/>
    </row>
    <row r="65" spans="1:1024" ht="100.5" customHeight="1">
      <c r="A65" s="4">
        <f t="shared" si="0"/>
        <v>58</v>
      </c>
      <c r="B65" s="74" t="s">
        <v>42</v>
      </c>
      <c r="C65" s="91" t="s">
        <v>261</v>
      </c>
      <c r="D65" s="103" t="s">
        <v>40</v>
      </c>
      <c r="E65" s="4" t="s">
        <v>60</v>
      </c>
      <c r="F65" s="4" t="s">
        <v>262</v>
      </c>
      <c r="G65" s="74" t="s">
        <v>43</v>
      </c>
      <c r="H65" s="76">
        <f>__Anonymous_Sheet_DB__0[[#This Row],[10]]/__Anonymous_Sheet_DB__0[[#This Row],[9]]</f>
        <v>486.48700000000002</v>
      </c>
      <c r="I65" s="76">
        <v>1</v>
      </c>
      <c r="J65" s="77">
        <v>486.48700000000002</v>
      </c>
      <c r="K65" s="116">
        <f>__Anonymous_Sheet_DB__0[[#This Row],[13]]/__Anonymous_Sheet_DB__0[[#This Row],[12]]</f>
        <v>486.48700000000002</v>
      </c>
      <c r="L65" s="62">
        <f>__Anonymous_Sheet_DB__0[[#This Row],[9]]</f>
        <v>1</v>
      </c>
      <c r="M65" s="23">
        <f>__Anonymous_Sheet_DB__0[[#This Row],[10]]</f>
        <v>486.48700000000002</v>
      </c>
      <c r="N65" s="88" t="s">
        <v>264</v>
      </c>
      <c r="O65" s="89">
        <v>45712</v>
      </c>
      <c r="P65" s="28" t="s">
        <v>263</v>
      </c>
      <c r="Q65" s="76">
        <f>__Anonymous_Sheet_DB__0[[#This Row],[19]]/__Anonymous_Sheet_DB__0[[#This Row],[18]]</f>
        <v>486.48700000000002</v>
      </c>
      <c r="R65" s="76">
        <v>1</v>
      </c>
      <c r="S65" s="90">
        <v>486.48700000000002</v>
      </c>
      <c r="T65" s="92">
        <v>45707</v>
      </c>
      <c r="U65" s="74"/>
      <c r="V65" s="74"/>
    </row>
    <row r="66" spans="1:1024" ht="56.25">
      <c r="A66" s="4">
        <f t="shared" si="0"/>
        <v>59</v>
      </c>
      <c r="B66" s="74" t="s">
        <v>48</v>
      </c>
      <c r="C66" s="91" t="s">
        <v>265</v>
      </c>
      <c r="D66" s="103" t="s">
        <v>40</v>
      </c>
      <c r="E66" s="53" t="s">
        <v>41</v>
      </c>
      <c r="F66" s="53" t="s">
        <v>41</v>
      </c>
      <c r="G66" s="74" t="s">
        <v>45</v>
      </c>
      <c r="H66" s="76">
        <f>__Anonymous_Sheet_DB__0[[#This Row],[10]]/__Anonymous_Sheet_DB__0[[#This Row],[9]]</f>
        <v>37.159333333333329</v>
      </c>
      <c r="I66" s="76">
        <v>3</v>
      </c>
      <c r="J66" s="77">
        <v>111.47799999999999</v>
      </c>
      <c r="K66" s="116">
        <f>__Anonymous_Sheet_DB__0[[#This Row],[13]]/__Anonymous_Sheet_DB__0[[#This Row],[12]]</f>
        <v>37.159333333333329</v>
      </c>
      <c r="L66" s="62">
        <f>__Anonymous_Sheet_DB__0[[#This Row],[9]]</f>
        <v>3</v>
      </c>
      <c r="M66" s="23">
        <f>__Anonymous_Sheet_DB__0[[#This Row],[10]]</f>
        <v>111.47799999999999</v>
      </c>
      <c r="N66" s="88" t="s">
        <v>267</v>
      </c>
      <c r="O66" s="89">
        <v>45712</v>
      </c>
      <c r="P66" s="28" t="s">
        <v>266</v>
      </c>
      <c r="Q66" s="76" t="e">
        <f>__Anonymous_Sheet_DB__0[[#This Row],[19]]/__Anonymous_Sheet_DB__0[[#This Row],[18]]</f>
        <v>#DIV/0!</v>
      </c>
      <c r="R66" s="76"/>
      <c r="S66" s="90"/>
      <c r="T66" s="145"/>
      <c r="U66" s="74"/>
      <c r="V66" s="74"/>
    </row>
    <row r="67" spans="1:1024" ht="56.25">
      <c r="A67" s="4">
        <f t="shared" si="0"/>
        <v>60</v>
      </c>
      <c r="B67" s="74" t="s">
        <v>48</v>
      </c>
      <c r="C67" s="144" t="s">
        <v>268</v>
      </c>
      <c r="D67" s="103" t="s">
        <v>40</v>
      </c>
      <c r="E67" s="4" t="s">
        <v>151</v>
      </c>
      <c r="F67" s="14" t="s">
        <v>293</v>
      </c>
      <c r="G67" s="74" t="s">
        <v>45</v>
      </c>
      <c r="H67" s="76">
        <f>__Anonymous_Sheet_DB__0[[#This Row],[10]]/__Anonymous_Sheet_DB__0[[#This Row],[9]]</f>
        <v>704.51761111111102</v>
      </c>
      <c r="I67" s="76">
        <v>36</v>
      </c>
      <c r="J67" s="77">
        <v>25362.633999999998</v>
      </c>
      <c r="K67" s="116">
        <f>__Anonymous_Sheet_DB__0[[#This Row],[13]]/__Anonymous_Sheet_DB__0[[#This Row],[12]]</f>
        <v>704.51761111111102</v>
      </c>
      <c r="L67" s="62">
        <f>__Anonymous_Sheet_DB__0[[#This Row],[9]]</f>
        <v>36</v>
      </c>
      <c r="M67" s="23">
        <f>__Anonymous_Sheet_DB__0[[#This Row],[10]]</f>
        <v>25362.633999999998</v>
      </c>
      <c r="N67" s="88" t="s">
        <v>270</v>
      </c>
      <c r="O67" s="89">
        <v>45712</v>
      </c>
      <c r="P67" s="28" t="s">
        <v>269</v>
      </c>
      <c r="Q67" s="76" t="e">
        <f>__Anonymous_Sheet_DB__0[[#This Row],[19]]/__Anonymous_Sheet_DB__0[[#This Row],[18]]</f>
        <v>#DIV/0!</v>
      </c>
      <c r="R67" s="76"/>
      <c r="S67" s="90"/>
      <c r="T67" s="145"/>
      <c r="U67" s="74"/>
      <c r="V67" s="74"/>
    </row>
    <row r="68" spans="1:1024" ht="56.25">
      <c r="A68" s="4">
        <f t="shared" si="0"/>
        <v>61</v>
      </c>
      <c r="B68" s="74" t="s">
        <v>48</v>
      </c>
      <c r="C68" s="150" t="s">
        <v>271</v>
      </c>
      <c r="D68" s="103" t="s">
        <v>40</v>
      </c>
      <c r="E68" s="4" t="s">
        <v>151</v>
      </c>
      <c r="F68" s="14" t="s">
        <v>291</v>
      </c>
      <c r="G68" s="74" t="s">
        <v>274</v>
      </c>
      <c r="H68" s="76">
        <f>__Anonymous_Sheet_DB__0[[#This Row],[10]]/__Anonymous_Sheet_DB__0[[#This Row],[9]]</f>
        <v>7.291985990935311E-2</v>
      </c>
      <c r="I68" s="76">
        <v>4854</v>
      </c>
      <c r="J68" s="77">
        <v>353.95299999999997</v>
      </c>
      <c r="K68" s="116">
        <f>__Anonymous_Sheet_DB__0[[#This Row],[13]]/__Anonymous_Sheet_DB__0[[#This Row],[12]]</f>
        <v>7.291985990935311E-2</v>
      </c>
      <c r="L68" s="62">
        <f>__Anonymous_Sheet_DB__0[[#This Row],[9]]</f>
        <v>4854</v>
      </c>
      <c r="M68" s="23">
        <f>__Anonymous_Sheet_DB__0[[#This Row],[10]]</f>
        <v>353.95299999999997</v>
      </c>
      <c r="N68" s="88" t="s">
        <v>273</v>
      </c>
      <c r="O68" s="89">
        <v>45713</v>
      </c>
      <c r="P68" s="28" t="s">
        <v>272</v>
      </c>
      <c r="Q68" s="76" t="e">
        <f>__Anonymous_Sheet_DB__0[[#This Row],[19]]/__Anonymous_Sheet_DB__0[[#This Row],[18]]</f>
        <v>#DIV/0!</v>
      </c>
      <c r="R68" s="76"/>
      <c r="S68" s="90"/>
      <c r="T68" s="145"/>
      <c r="U68" s="74"/>
      <c r="V68" s="74"/>
    </row>
    <row r="69" spans="1:1024" ht="63.75">
      <c r="A69" s="4">
        <f t="shared" si="0"/>
        <v>62</v>
      </c>
      <c r="B69" s="74" t="s">
        <v>39</v>
      </c>
      <c r="C69" s="91" t="s">
        <v>230</v>
      </c>
      <c r="D69" s="103" t="s">
        <v>40</v>
      </c>
      <c r="E69" s="53" t="s">
        <v>41</v>
      </c>
      <c r="F69" s="53" t="s">
        <v>41</v>
      </c>
      <c r="G69" s="74" t="s">
        <v>45</v>
      </c>
      <c r="H69" s="76">
        <f>__Anonymous_Sheet_DB__0[[#This Row],[10]]/__Anonymous_Sheet_DB__0[[#This Row],[9]]</f>
        <v>14.775</v>
      </c>
      <c r="I69" s="76">
        <v>4</v>
      </c>
      <c r="J69" s="77">
        <v>59.1</v>
      </c>
      <c r="K69" s="116">
        <f>__Anonymous_Sheet_DB__0[[#This Row],[13]]/__Anonymous_Sheet_DB__0[[#This Row],[12]]</f>
        <v>14.775</v>
      </c>
      <c r="L69" s="62">
        <f>__Anonymous_Sheet_DB__0[[#This Row],[9]]</f>
        <v>4</v>
      </c>
      <c r="M69" s="23">
        <f>__Anonymous_Sheet_DB__0[[#This Row],[10]]</f>
        <v>59.1</v>
      </c>
      <c r="N69" s="88" t="s">
        <v>275</v>
      </c>
      <c r="O69" s="89">
        <v>45713</v>
      </c>
      <c r="P69" s="28" t="s">
        <v>276</v>
      </c>
      <c r="Q69" s="76" t="e">
        <f>__Anonymous_Sheet_DB__0[[#This Row],[19]]/__Anonymous_Sheet_DB__0[[#This Row],[18]]</f>
        <v>#DIV/0!</v>
      </c>
      <c r="R69" s="76"/>
      <c r="S69" s="90"/>
      <c r="T69" s="145"/>
      <c r="U69" s="74"/>
      <c r="V69" s="74"/>
    </row>
    <row r="70" spans="1:1024" ht="84" customHeight="1">
      <c r="A70" s="4">
        <f t="shared" si="0"/>
        <v>63</v>
      </c>
      <c r="B70" s="74" t="s">
        <v>48</v>
      </c>
      <c r="C70" s="144" t="s">
        <v>277</v>
      </c>
      <c r="D70" s="103" t="s">
        <v>40</v>
      </c>
      <c r="E70" s="4" t="s">
        <v>151</v>
      </c>
      <c r="F70" s="14" t="s">
        <v>292</v>
      </c>
      <c r="G70" s="74" t="s">
        <v>45</v>
      </c>
      <c r="H70" s="76">
        <f>__Anonymous_Sheet_DB__0[[#This Row],[10]]/__Anonymous_Sheet_DB__0[[#This Row],[9]]</f>
        <v>31.18825</v>
      </c>
      <c r="I70" s="76">
        <v>4</v>
      </c>
      <c r="J70" s="77">
        <v>124.753</v>
      </c>
      <c r="K70" s="116">
        <f>__Anonymous_Sheet_DB__0[[#This Row],[13]]/__Anonymous_Sheet_DB__0[[#This Row],[12]]</f>
        <v>31.18825</v>
      </c>
      <c r="L70" s="62">
        <f>__Anonymous_Sheet_DB__0[[#This Row],[9]]</f>
        <v>4</v>
      </c>
      <c r="M70" s="23">
        <f>__Anonymous_Sheet_DB__0[[#This Row],[10]]</f>
        <v>124.753</v>
      </c>
      <c r="N70" s="88" t="s">
        <v>279</v>
      </c>
      <c r="O70" s="89">
        <v>45713</v>
      </c>
      <c r="P70" s="28" t="s">
        <v>278</v>
      </c>
      <c r="Q70" s="76" t="e">
        <f>__Anonymous_Sheet_DB__0[[#This Row],[19]]/__Anonymous_Sheet_DB__0[[#This Row],[18]]</f>
        <v>#DIV/0!</v>
      </c>
      <c r="R70" s="76"/>
      <c r="S70" s="90"/>
      <c r="T70" s="145"/>
      <c r="U70" s="74"/>
      <c r="V70" s="74"/>
    </row>
    <row r="71" spans="1:1024" ht="64.5" customHeight="1">
      <c r="A71" s="4">
        <f t="shared" si="0"/>
        <v>64</v>
      </c>
      <c r="B71" s="74" t="s">
        <v>39</v>
      </c>
      <c r="C71" s="91" t="s">
        <v>230</v>
      </c>
      <c r="D71" s="103" t="s">
        <v>40</v>
      </c>
      <c r="E71" s="53" t="s">
        <v>41</v>
      </c>
      <c r="F71" s="53" t="s">
        <v>41</v>
      </c>
      <c r="G71" s="74" t="s">
        <v>45</v>
      </c>
      <c r="H71" s="76">
        <f>__Anonymous_Sheet_DB__0[[#This Row],[10]]/__Anonymous_Sheet_DB__0[[#This Row],[9]]</f>
        <v>14.635</v>
      </c>
      <c r="I71" s="76">
        <v>5</v>
      </c>
      <c r="J71" s="77">
        <v>73.174999999999997</v>
      </c>
      <c r="K71" s="116">
        <f>__Anonymous_Sheet_DB__0[[#This Row],[13]]/__Anonymous_Sheet_DB__0[[#This Row],[12]]</f>
        <v>14.635</v>
      </c>
      <c r="L71" s="62">
        <f>__Anonymous_Sheet_DB__0[[#This Row],[9]]</f>
        <v>5</v>
      </c>
      <c r="M71" s="23">
        <f>__Anonymous_Sheet_DB__0[[#This Row],[10]]</f>
        <v>73.174999999999997</v>
      </c>
      <c r="N71" s="88" t="s">
        <v>281</v>
      </c>
      <c r="O71" s="89">
        <v>45713</v>
      </c>
      <c r="P71" s="28" t="s">
        <v>280</v>
      </c>
      <c r="Q71" s="76" t="e">
        <f>__Anonymous_Sheet_DB__0[[#This Row],[19]]/__Anonymous_Sheet_DB__0[[#This Row],[18]]</f>
        <v>#DIV/0!</v>
      </c>
      <c r="R71" s="76"/>
      <c r="S71" s="90"/>
      <c r="T71" s="145"/>
      <c r="U71" s="74"/>
      <c r="V71" s="74"/>
    </row>
    <row r="72" spans="1:1024" ht="64.5" customHeight="1">
      <c r="A72" s="4">
        <f t="shared" si="0"/>
        <v>65</v>
      </c>
      <c r="B72" s="74" t="s">
        <v>48</v>
      </c>
      <c r="C72" s="91" t="s">
        <v>284</v>
      </c>
      <c r="D72" s="103" t="s">
        <v>40</v>
      </c>
      <c r="E72" s="4" t="s">
        <v>151</v>
      </c>
      <c r="F72" s="14" t="s">
        <v>295</v>
      </c>
      <c r="G72" s="74" t="s">
        <v>45</v>
      </c>
      <c r="H72" s="76">
        <f>__Anonymous_Sheet_DB__0[[#This Row],[10]]/__Anonymous_Sheet_DB__0[[#This Row],[9]]</f>
        <v>2931.8666666666668</v>
      </c>
      <c r="I72" s="76">
        <v>3</v>
      </c>
      <c r="J72" s="77">
        <v>8795.6</v>
      </c>
      <c r="K72" s="116">
        <f>__Anonymous_Sheet_DB__0[[#This Row],[13]]/__Anonymous_Sheet_DB__0[[#This Row],[12]]</f>
        <v>2931.8666666666668</v>
      </c>
      <c r="L72" s="62">
        <f>__Anonymous_Sheet_DB__0[[#This Row],[9]]</f>
        <v>3</v>
      </c>
      <c r="M72" s="23">
        <f>__Anonymous_Sheet_DB__0[[#This Row],[10]]</f>
        <v>8795.6</v>
      </c>
      <c r="N72" s="88" t="s">
        <v>283</v>
      </c>
      <c r="O72" s="89">
        <v>45713</v>
      </c>
      <c r="P72" s="28" t="s">
        <v>282</v>
      </c>
      <c r="Q72" s="76" t="e">
        <f>__Anonymous_Sheet_DB__0[[#This Row],[19]]/__Anonymous_Sheet_DB__0[[#This Row],[18]]</f>
        <v>#DIV/0!</v>
      </c>
      <c r="R72" s="76"/>
      <c r="S72" s="90"/>
      <c r="T72" s="145"/>
      <c r="U72" s="74"/>
      <c r="V72" s="74"/>
    </row>
    <row r="73" spans="1:1024" ht="87.75" customHeight="1">
      <c r="A73" s="4">
        <f t="shared" si="0"/>
        <v>66</v>
      </c>
      <c r="B73" s="74" t="s">
        <v>39</v>
      </c>
      <c r="C73" s="91" t="s">
        <v>285</v>
      </c>
      <c r="D73" s="103" t="s">
        <v>40</v>
      </c>
      <c r="E73" s="53" t="s">
        <v>41</v>
      </c>
      <c r="F73" s="53" t="s">
        <v>41</v>
      </c>
      <c r="G73" s="74" t="s">
        <v>238</v>
      </c>
      <c r="H73" s="76">
        <f>__Anonymous_Sheet_DB__0[[#This Row],[10]]/__Anonymous_Sheet_DB__0[[#This Row],[9]]</f>
        <v>1.4555555555555555</v>
      </c>
      <c r="I73" s="76">
        <v>9</v>
      </c>
      <c r="J73" s="77">
        <v>13.1</v>
      </c>
      <c r="K73" s="116">
        <f>__Anonymous_Sheet_DB__0[[#This Row],[13]]/__Anonymous_Sheet_DB__0[[#This Row],[12]]</f>
        <v>1.4555555555555555</v>
      </c>
      <c r="L73" s="62">
        <f>__Anonymous_Sheet_DB__0[[#This Row],[9]]</f>
        <v>9</v>
      </c>
      <c r="M73" s="23">
        <f>__Anonymous_Sheet_DB__0[[#This Row],[10]]</f>
        <v>13.1</v>
      </c>
      <c r="N73" s="88" t="s">
        <v>286</v>
      </c>
      <c r="O73" s="89">
        <v>45713</v>
      </c>
      <c r="P73" s="28" t="s">
        <v>287</v>
      </c>
      <c r="Q73" s="76" t="e">
        <f>__Anonymous_Sheet_DB__0[[#This Row],[19]]/__Anonymous_Sheet_DB__0[[#This Row],[18]]</f>
        <v>#DIV/0!</v>
      </c>
      <c r="R73" s="76"/>
      <c r="S73" s="90"/>
      <c r="T73" s="145"/>
      <c r="U73" s="74"/>
      <c r="V73" s="74"/>
    </row>
    <row r="74" spans="1:1024" ht="64.5" customHeight="1" thickBot="1">
      <c r="A74" s="151">
        <f t="shared" si="0"/>
        <v>67</v>
      </c>
      <c r="B74" s="119" t="s">
        <v>48</v>
      </c>
      <c r="C74" s="152" t="s">
        <v>288</v>
      </c>
      <c r="D74" s="153" t="s">
        <v>40</v>
      </c>
      <c r="E74" s="4" t="s">
        <v>151</v>
      </c>
      <c r="F74" s="154" t="s">
        <v>294</v>
      </c>
      <c r="G74" s="119" t="s">
        <v>45</v>
      </c>
      <c r="H74" s="120">
        <f>__Anonymous_Sheet_DB__0[[#This Row],[10]]/__Anonymous_Sheet_DB__0[[#This Row],[9]]</f>
        <v>51.049180327868854</v>
      </c>
      <c r="I74" s="120">
        <v>61</v>
      </c>
      <c r="J74" s="121">
        <v>3114</v>
      </c>
      <c r="K74" s="122">
        <f>__Anonymous_Sheet_DB__0[[#This Row],[13]]/__Anonymous_Sheet_DB__0[[#This Row],[12]]</f>
        <v>51.049180327868854</v>
      </c>
      <c r="L74" s="123">
        <f>__Anonymous_Sheet_DB__0[[#This Row],[9]]</f>
        <v>61</v>
      </c>
      <c r="M74" s="124">
        <f>__Anonymous_Sheet_DB__0[[#This Row],[10]]</f>
        <v>3114</v>
      </c>
      <c r="N74" s="125" t="s">
        <v>290</v>
      </c>
      <c r="O74" s="126">
        <v>45713</v>
      </c>
      <c r="P74" s="127" t="s">
        <v>289</v>
      </c>
      <c r="Q74" s="120" t="e">
        <f>__Anonymous_Sheet_DB__0[[#This Row],[19]]/__Anonymous_Sheet_DB__0[[#This Row],[18]]</f>
        <v>#DIV/0!</v>
      </c>
      <c r="R74" s="120"/>
      <c r="S74" s="155"/>
      <c r="T74" s="156"/>
      <c r="U74" s="94"/>
      <c r="V74" s="94"/>
    </row>
    <row r="75" spans="1:1024" s="115" customFormat="1">
      <c r="A75" s="104"/>
      <c r="B75" s="105"/>
      <c r="C75" s="106"/>
      <c r="D75" s="107"/>
      <c r="E75" s="105"/>
      <c r="F75" s="105"/>
      <c r="G75" s="105"/>
      <c r="H75" s="108"/>
      <c r="I75" s="108"/>
      <c r="J75" s="109"/>
      <c r="K75" s="108"/>
      <c r="L75" s="110"/>
      <c r="M75" s="111"/>
      <c r="N75" s="112"/>
      <c r="O75" s="104"/>
      <c r="P75" s="113"/>
      <c r="Q75" s="108"/>
      <c r="R75" s="108"/>
      <c r="S75" s="114"/>
      <c r="T75" s="104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  <c r="BU75" s="105"/>
      <c r="BV75" s="105"/>
      <c r="BW75" s="105"/>
      <c r="BX75" s="105"/>
      <c r="BY75" s="105"/>
      <c r="BZ75" s="105"/>
      <c r="CA75" s="105"/>
      <c r="CB75" s="105"/>
      <c r="CC75" s="105"/>
      <c r="CD75" s="105"/>
      <c r="CE75" s="105"/>
      <c r="CF75" s="105"/>
      <c r="CG75" s="105"/>
      <c r="CH75" s="105"/>
      <c r="CI75" s="105"/>
      <c r="CJ75" s="105"/>
      <c r="CK75" s="105"/>
      <c r="CL75" s="105"/>
      <c r="CM75" s="105"/>
      <c r="CN75" s="105"/>
      <c r="CO75" s="105"/>
      <c r="CP75" s="105"/>
      <c r="CQ75" s="105"/>
      <c r="CR75" s="105"/>
      <c r="CS75" s="105"/>
      <c r="CT75" s="105"/>
      <c r="CU75" s="105"/>
      <c r="CV75" s="105"/>
      <c r="CW75" s="105"/>
      <c r="CX75" s="105"/>
      <c r="CY75" s="105"/>
      <c r="CZ75" s="105"/>
      <c r="DA75" s="105"/>
      <c r="DB75" s="105"/>
      <c r="DC75" s="105"/>
      <c r="DD75" s="105"/>
      <c r="DE75" s="105"/>
      <c r="DF75" s="105"/>
      <c r="DG75" s="105"/>
      <c r="DH75" s="105"/>
      <c r="DI75" s="105"/>
      <c r="DJ75" s="105"/>
      <c r="DK75" s="105"/>
      <c r="DL75" s="105"/>
      <c r="DM75" s="105"/>
      <c r="DN75" s="105"/>
      <c r="DO75" s="105"/>
      <c r="DP75" s="105"/>
      <c r="DQ75" s="105"/>
      <c r="DR75" s="105"/>
      <c r="DS75" s="105"/>
      <c r="DT75" s="105"/>
      <c r="DU75" s="105"/>
      <c r="DV75" s="105"/>
      <c r="DW75" s="105"/>
      <c r="DX75" s="105"/>
      <c r="DY75" s="105"/>
      <c r="DZ75" s="105"/>
      <c r="EA75" s="105"/>
      <c r="EB75" s="105"/>
      <c r="EC75" s="105"/>
      <c r="ED75" s="105"/>
      <c r="EE75" s="105"/>
      <c r="EF75" s="105"/>
      <c r="EG75" s="105"/>
      <c r="EH75" s="105"/>
      <c r="EI75" s="105"/>
      <c r="EJ75" s="105"/>
      <c r="EK75" s="105"/>
      <c r="EL75" s="105"/>
      <c r="EM75" s="105"/>
      <c r="EN75" s="105"/>
      <c r="EO75" s="105"/>
      <c r="EP75" s="105"/>
      <c r="EQ75" s="105"/>
      <c r="ER75" s="105"/>
      <c r="ES75" s="105"/>
      <c r="ET75" s="105"/>
      <c r="EU75" s="105"/>
      <c r="EV75" s="105"/>
      <c r="EW75" s="105"/>
      <c r="EX75" s="105"/>
      <c r="EY75" s="105"/>
      <c r="EZ75" s="105"/>
      <c r="FA75" s="105"/>
      <c r="FB75" s="105"/>
      <c r="FC75" s="105"/>
      <c r="FD75" s="105"/>
      <c r="FE75" s="105"/>
      <c r="FF75" s="105"/>
      <c r="FG75" s="105"/>
      <c r="FH75" s="105"/>
      <c r="FI75" s="105"/>
      <c r="FJ75" s="105"/>
      <c r="FK75" s="105"/>
      <c r="FL75" s="105"/>
      <c r="FM75" s="105"/>
      <c r="FN75" s="105"/>
      <c r="FO75" s="105"/>
      <c r="FP75" s="105"/>
      <c r="FQ75" s="105"/>
      <c r="FR75" s="105"/>
      <c r="FS75" s="105"/>
      <c r="FT75" s="105"/>
      <c r="FU75" s="105"/>
      <c r="FV75" s="105"/>
      <c r="FW75" s="105"/>
      <c r="FX75" s="105"/>
      <c r="FY75" s="105"/>
      <c r="FZ75" s="105"/>
      <c r="GA75" s="105"/>
      <c r="GB75" s="105"/>
      <c r="GC75" s="105"/>
      <c r="GD75" s="105"/>
      <c r="GE75" s="105"/>
      <c r="GF75" s="105"/>
      <c r="GG75" s="105"/>
      <c r="GH75" s="105"/>
      <c r="GI75" s="105"/>
      <c r="GJ75" s="105"/>
      <c r="GK75" s="105"/>
      <c r="GL75" s="105"/>
      <c r="GM75" s="105"/>
      <c r="GN75" s="105"/>
      <c r="GO75" s="105"/>
      <c r="GP75" s="105"/>
      <c r="GQ75" s="105"/>
      <c r="GR75" s="105"/>
      <c r="GS75" s="105"/>
      <c r="GT75" s="105"/>
      <c r="GU75" s="105"/>
      <c r="GV75" s="105"/>
      <c r="GW75" s="105"/>
      <c r="GX75" s="105"/>
      <c r="GY75" s="105"/>
      <c r="GZ75" s="105"/>
      <c r="HA75" s="105"/>
      <c r="HB75" s="105"/>
      <c r="HC75" s="105"/>
      <c r="HD75" s="105"/>
      <c r="HE75" s="105"/>
      <c r="HF75" s="105"/>
      <c r="HG75" s="105"/>
      <c r="HH75" s="105"/>
      <c r="HI75" s="105"/>
      <c r="HJ75" s="105"/>
      <c r="HK75" s="105"/>
      <c r="HL75" s="105"/>
      <c r="HM75" s="105"/>
      <c r="HN75" s="105"/>
      <c r="HO75" s="105"/>
      <c r="HP75" s="105"/>
      <c r="HQ75" s="105"/>
      <c r="HR75" s="105"/>
      <c r="HS75" s="105"/>
      <c r="HT75" s="105"/>
      <c r="HU75" s="105"/>
      <c r="HV75" s="105"/>
      <c r="HW75" s="105"/>
      <c r="HX75" s="105"/>
      <c r="HY75" s="105"/>
      <c r="HZ75" s="105"/>
      <c r="IA75" s="105"/>
      <c r="IB75" s="105"/>
      <c r="IC75" s="105"/>
      <c r="ID75" s="105"/>
      <c r="IE75" s="105"/>
      <c r="IF75" s="105"/>
      <c r="IG75" s="105"/>
      <c r="IH75" s="105"/>
      <c r="II75" s="105"/>
      <c r="IJ75" s="105"/>
      <c r="IK75" s="105"/>
      <c r="IL75" s="105"/>
      <c r="IM75" s="105"/>
      <c r="IN75" s="105"/>
      <c r="IO75" s="105"/>
      <c r="IP75" s="105"/>
      <c r="IQ75" s="105"/>
      <c r="IR75" s="105"/>
      <c r="IS75" s="105"/>
      <c r="IT75" s="105"/>
      <c r="IU75" s="105"/>
      <c r="IV75" s="105"/>
      <c r="IW75" s="105"/>
      <c r="IX75" s="105"/>
      <c r="IY75" s="105"/>
      <c r="IZ75" s="105"/>
      <c r="JA75" s="105"/>
      <c r="JB75" s="105"/>
      <c r="JC75" s="105"/>
      <c r="JD75" s="105"/>
      <c r="JE75" s="105"/>
      <c r="JF75" s="105"/>
      <c r="JG75" s="105"/>
      <c r="JH75" s="105"/>
      <c r="JI75" s="105"/>
      <c r="JJ75" s="105"/>
      <c r="JK75" s="105"/>
      <c r="JL75" s="105"/>
      <c r="JM75" s="105"/>
      <c r="JN75" s="105"/>
      <c r="JO75" s="105"/>
      <c r="JP75" s="105"/>
      <c r="JQ75" s="105"/>
      <c r="JR75" s="105"/>
      <c r="JS75" s="105"/>
      <c r="JT75" s="105"/>
      <c r="JU75" s="105"/>
      <c r="JV75" s="105"/>
      <c r="JW75" s="105"/>
      <c r="JX75" s="105"/>
      <c r="JY75" s="105"/>
      <c r="JZ75" s="105"/>
      <c r="KA75" s="105"/>
      <c r="KB75" s="105"/>
      <c r="KC75" s="105"/>
      <c r="KD75" s="105"/>
      <c r="KE75" s="105"/>
      <c r="KF75" s="105"/>
      <c r="KG75" s="105"/>
      <c r="KH75" s="105"/>
      <c r="KI75" s="105"/>
      <c r="KJ75" s="105"/>
      <c r="KK75" s="105"/>
      <c r="KL75" s="105"/>
      <c r="KM75" s="105"/>
      <c r="KN75" s="105"/>
      <c r="KO75" s="105"/>
      <c r="KP75" s="105"/>
      <c r="KQ75" s="105"/>
      <c r="KR75" s="105"/>
      <c r="KS75" s="105"/>
      <c r="KT75" s="105"/>
      <c r="KU75" s="105"/>
      <c r="KV75" s="105"/>
      <c r="KW75" s="105"/>
      <c r="KX75" s="105"/>
      <c r="KY75" s="105"/>
      <c r="KZ75" s="105"/>
      <c r="LA75" s="105"/>
      <c r="LB75" s="105"/>
      <c r="LC75" s="105"/>
      <c r="LD75" s="105"/>
      <c r="LE75" s="105"/>
      <c r="LF75" s="105"/>
      <c r="LG75" s="105"/>
      <c r="LH75" s="105"/>
      <c r="LI75" s="105"/>
      <c r="LJ75" s="105"/>
      <c r="LK75" s="105"/>
      <c r="LL75" s="105"/>
      <c r="LM75" s="105"/>
      <c r="LN75" s="105"/>
      <c r="LO75" s="105"/>
      <c r="LP75" s="105"/>
      <c r="LQ75" s="105"/>
      <c r="LR75" s="105"/>
      <c r="LS75" s="105"/>
      <c r="LT75" s="105"/>
      <c r="LU75" s="105"/>
      <c r="LV75" s="105"/>
      <c r="LW75" s="105"/>
      <c r="LX75" s="105"/>
      <c r="LY75" s="105"/>
      <c r="LZ75" s="105"/>
      <c r="MA75" s="105"/>
      <c r="MB75" s="105"/>
      <c r="MC75" s="105"/>
      <c r="MD75" s="105"/>
      <c r="ME75" s="105"/>
      <c r="MF75" s="105"/>
      <c r="MG75" s="105"/>
      <c r="MH75" s="105"/>
      <c r="MI75" s="105"/>
      <c r="MJ75" s="105"/>
      <c r="MK75" s="105"/>
      <c r="ML75" s="105"/>
      <c r="MM75" s="105"/>
      <c r="MN75" s="105"/>
      <c r="MO75" s="105"/>
      <c r="MP75" s="105"/>
      <c r="MQ75" s="105"/>
      <c r="MR75" s="105"/>
      <c r="MS75" s="105"/>
      <c r="MT75" s="105"/>
      <c r="MU75" s="105"/>
      <c r="MV75" s="105"/>
      <c r="MW75" s="105"/>
      <c r="MX75" s="105"/>
      <c r="MY75" s="105"/>
      <c r="MZ75" s="105"/>
      <c r="NA75" s="105"/>
      <c r="NB75" s="105"/>
      <c r="NC75" s="105"/>
      <c r="ND75" s="105"/>
      <c r="NE75" s="105"/>
      <c r="NF75" s="105"/>
      <c r="NG75" s="105"/>
      <c r="NH75" s="105"/>
      <c r="NI75" s="105"/>
      <c r="NJ75" s="105"/>
      <c r="NK75" s="105"/>
      <c r="NL75" s="105"/>
      <c r="NM75" s="105"/>
      <c r="NN75" s="105"/>
      <c r="NO75" s="105"/>
      <c r="NP75" s="105"/>
      <c r="NQ75" s="105"/>
      <c r="NR75" s="105"/>
      <c r="NS75" s="105"/>
      <c r="NT75" s="105"/>
      <c r="NU75" s="105"/>
      <c r="NV75" s="105"/>
      <c r="NW75" s="105"/>
      <c r="NX75" s="105"/>
      <c r="NY75" s="105"/>
      <c r="NZ75" s="105"/>
      <c r="OA75" s="105"/>
      <c r="OB75" s="105"/>
      <c r="OC75" s="105"/>
      <c r="OD75" s="105"/>
      <c r="OE75" s="105"/>
      <c r="OF75" s="105"/>
      <c r="OG75" s="105"/>
      <c r="OH75" s="105"/>
      <c r="OI75" s="105"/>
      <c r="OJ75" s="105"/>
      <c r="OK75" s="105"/>
      <c r="OL75" s="105"/>
      <c r="OM75" s="105"/>
      <c r="ON75" s="105"/>
      <c r="OO75" s="105"/>
      <c r="OP75" s="105"/>
      <c r="OQ75" s="105"/>
      <c r="OR75" s="105"/>
      <c r="OS75" s="105"/>
      <c r="OT75" s="105"/>
      <c r="OU75" s="105"/>
      <c r="OV75" s="105"/>
      <c r="OW75" s="105"/>
      <c r="OX75" s="105"/>
      <c r="OY75" s="105"/>
      <c r="OZ75" s="105"/>
      <c r="PA75" s="105"/>
      <c r="PB75" s="105"/>
      <c r="PC75" s="105"/>
      <c r="PD75" s="105"/>
      <c r="PE75" s="105"/>
      <c r="PF75" s="105"/>
      <c r="PG75" s="105"/>
      <c r="PH75" s="105"/>
      <c r="PI75" s="105"/>
      <c r="PJ75" s="105"/>
      <c r="PK75" s="105"/>
      <c r="PL75" s="105"/>
      <c r="PM75" s="105"/>
      <c r="PN75" s="105"/>
      <c r="PO75" s="105"/>
      <c r="PP75" s="105"/>
      <c r="PQ75" s="105"/>
      <c r="PR75" s="105"/>
      <c r="PS75" s="105"/>
      <c r="PT75" s="105"/>
      <c r="PU75" s="105"/>
      <c r="PV75" s="105"/>
      <c r="PW75" s="105"/>
      <c r="PX75" s="105"/>
      <c r="PY75" s="105"/>
      <c r="PZ75" s="105"/>
      <c r="QA75" s="105"/>
      <c r="QB75" s="105"/>
      <c r="QC75" s="105"/>
      <c r="QD75" s="105"/>
      <c r="QE75" s="105"/>
      <c r="QF75" s="105"/>
      <c r="QG75" s="105"/>
      <c r="QH75" s="105"/>
      <c r="QI75" s="105"/>
      <c r="QJ75" s="105"/>
      <c r="QK75" s="105"/>
      <c r="QL75" s="105"/>
      <c r="QM75" s="105"/>
      <c r="QN75" s="105"/>
      <c r="QO75" s="105"/>
      <c r="QP75" s="105"/>
      <c r="QQ75" s="105"/>
      <c r="QR75" s="105"/>
      <c r="QS75" s="105"/>
      <c r="QT75" s="105"/>
      <c r="QU75" s="105"/>
      <c r="QV75" s="105"/>
      <c r="QW75" s="105"/>
      <c r="QX75" s="105"/>
      <c r="QY75" s="105"/>
      <c r="QZ75" s="105"/>
      <c r="RA75" s="105"/>
      <c r="RB75" s="105"/>
      <c r="RC75" s="105"/>
      <c r="RD75" s="105"/>
      <c r="RE75" s="105"/>
      <c r="RF75" s="105"/>
      <c r="RG75" s="105"/>
      <c r="RH75" s="105"/>
      <c r="RI75" s="105"/>
      <c r="RJ75" s="105"/>
      <c r="RK75" s="105"/>
      <c r="RL75" s="105"/>
      <c r="RM75" s="105"/>
      <c r="RN75" s="105"/>
      <c r="RO75" s="105"/>
      <c r="RP75" s="105"/>
      <c r="RQ75" s="105"/>
      <c r="RR75" s="105"/>
      <c r="RS75" s="105"/>
      <c r="RT75" s="105"/>
      <c r="RU75" s="105"/>
      <c r="RV75" s="105"/>
      <c r="RW75" s="105"/>
      <c r="RX75" s="105"/>
      <c r="RY75" s="105"/>
      <c r="RZ75" s="105"/>
      <c r="SA75" s="105"/>
      <c r="SB75" s="105"/>
      <c r="SC75" s="105"/>
      <c r="SD75" s="105"/>
      <c r="SE75" s="105"/>
      <c r="SF75" s="105"/>
      <c r="SG75" s="105"/>
      <c r="SH75" s="105"/>
      <c r="SI75" s="105"/>
      <c r="SJ75" s="105"/>
      <c r="SK75" s="105"/>
      <c r="SL75" s="105"/>
      <c r="SM75" s="105"/>
      <c r="SN75" s="105"/>
      <c r="SO75" s="105"/>
      <c r="SP75" s="105"/>
      <c r="SQ75" s="105"/>
      <c r="SR75" s="105"/>
      <c r="SS75" s="105"/>
      <c r="ST75" s="105"/>
      <c r="SU75" s="105"/>
      <c r="SV75" s="105"/>
      <c r="SW75" s="105"/>
      <c r="SX75" s="105"/>
      <c r="SY75" s="105"/>
      <c r="SZ75" s="105"/>
      <c r="TA75" s="105"/>
      <c r="TB75" s="105"/>
      <c r="TC75" s="105"/>
      <c r="TD75" s="105"/>
      <c r="TE75" s="105"/>
      <c r="TF75" s="105"/>
      <c r="TG75" s="105"/>
      <c r="TH75" s="105"/>
      <c r="TI75" s="105"/>
      <c r="TJ75" s="105"/>
      <c r="TK75" s="105"/>
      <c r="TL75" s="105"/>
      <c r="TM75" s="105"/>
      <c r="TN75" s="105"/>
      <c r="TO75" s="105"/>
      <c r="TP75" s="105"/>
      <c r="TQ75" s="105"/>
      <c r="TR75" s="105"/>
      <c r="TS75" s="105"/>
      <c r="TT75" s="105"/>
      <c r="TU75" s="105"/>
      <c r="TV75" s="105"/>
      <c r="TW75" s="105"/>
      <c r="TX75" s="105"/>
      <c r="TY75" s="105"/>
      <c r="TZ75" s="105"/>
      <c r="UA75" s="105"/>
      <c r="UB75" s="105"/>
      <c r="UC75" s="105"/>
      <c r="UD75" s="105"/>
      <c r="UE75" s="105"/>
      <c r="UF75" s="105"/>
      <c r="UG75" s="105"/>
      <c r="UH75" s="105"/>
      <c r="UI75" s="105"/>
      <c r="UJ75" s="105"/>
      <c r="UK75" s="105"/>
      <c r="UL75" s="105"/>
      <c r="UM75" s="105"/>
      <c r="UN75" s="105"/>
      <c r="UO75" s="105"/>
      <c r="UP75" s="105"/>
      <c r="UQ75" s="105"/>
      <c r="UR75" s="105"/>
      <c r="US75" s="105"/>
      <c r="UT75" s="105"/>
      <c r="UU75" s="105"/>
      <c r="UV75" s="105"/>
      <c r="UW75" s="105"/>
      <c r="UX75" s="105"/>
      <c r="UY75" s="105"/>
      <c r="UZ75" s="105"/>
      <c r="VA75" s="105"/>
      <c r="VB75" s="105"/>
      <c r="VC75" s="105"/>
      <c r="VD75" s="105"/>
      <c r="VE75" s="105"/>
      <c r="VF75" s="105"/>
      <c r="VG75" s="105"/>
      <c r="VH75" s="105"/>
      <c r="VI75" s="105"/>
      <c r="VJ75" s="105"/>
      <c r="VK75" s="105"/>
      <c r="VL75" s="105"/>
      <c r="VM75" s="105"/>
      <c r="VN75" s="105"/>
      <c r="VO75" s="105"/>
      <c r="VP75" s="105"/>
      <c r="VQ75" s="105"/>
      <c r="VR75" s="105"/>
      <c r="VS75" s="105"/>
      <c r="VT75" s="105"/>
      <c r="VU75" s="105"/>
      <c r="VV75" s="105"/>
      <c r="VW75" s="105"/>
      <c r="VX75" s="105"/>
      <c r="VY75" s="105"/>
      <c r="VZ75" s="105"/>
      <c r="WA75" s="105"/>
      <c r="WB75" s="105"/>
      <c r="WC75" s="105"/>
      <c r="WD75" s="105"/>
      <c r="WE75" s="105"/>
      <c r="WF75" s="105"/>
      <c r="WG75" s="105"/>
      <c r="WH75" s="105"/>
      <c r="WI75" s="105"/>
      <c r="WJ75" s="105"/>
      <c r="WK75" s="105"/>
      <c r="WL75" s="105"/>
      <c r="WM75" s="105"/>
      <c r="WN75" s="105"/>
      <c r="WO75" s="105"/>
      <c r="WP75" s="105"/>
      <c r="WQ75" s="105"/>
      <c r="WR75" s="105"/>
      <c r="WS75" s="105"/>
      <c r="WT75" s="105"/>
      <c r="WU75" s="105"/>
      <c r="WV75" s="105"/>
      <c r="WW75" s="105"/>
      <c r="WX75" s="105"/>
      <c r="WY75" s="105"/>
      <c r="WZ75" s="105"/>
      <c r="XA75" s="105"/>
      <c r="XB75" s="105"/>
      <c r="XC75" s="105"/>
      <c r="XD75" s="105"/>
      <c r="XE75" s="105"/>
      <c r="XF75" s="105"/>
      <c r="XG75" s="105"/>
      <c r="XH75" s="105"/>
      <c r="XI75" s="105"/>
      <c r="XJ75" s="105"/>
      <c r="XK75" s="105"/>
      <c r="XL75" s="105"/>
      <c r="XM75" s="105"/>
      <c r="XN75" s="105"/>
      <c r="XO75" s="105"/>
      <c r="XP75" s="105"/>
      <c r="XQ75" s="105"/>
      <c r="XR75" s="105"/>
      <c r="XS75" s="105"/>
      <c r="XT75" s="105"/>
      <c r="XU75" s="105"/>
      <c r="XV75" s="105"/>
      <c r="XW75" s="105"/>
      <c r="XX75" s="105"/>
      <c r="XY75" s="105"/>
      <c r="XZ75" s="105"/>
      <c r="YA75" s="105"/>
      <c r="YB75" s="105"/>
      <c r="YC75" s="105"/>
      <c r="YD75" s="105"/>
      <c r="YE75" s="105"/>
      <c r="YF75" s="105"/>
      <c r="YG75" s="105"/>
      <c r="YH75" s="105"/>
      <c r="YI75" s="105"/>
      <c r="YJ75" s="105"/>
      <c r="YK75" s="105"/>
      <c r="YL75" s="105"/>
      <c r="YM75" s="105"/>
      <c r="YN75" s="105"/>
      <c r="YO75" s="105"/>
      <c r="YP75" s="105"/>
      <c r="YQ75" s="105"/>
      <c r="YR75" s="105"/>
      <c r="YS75" s="105"/>
      <c r="YT75" s="105"/>
      <c r="YU75" s="105"/>
      <c r="YV75" s="105"/>
      <c r="YW75" s="105"/>
      <c r="YX75" s="105"/>
      <c r="YY75" s="105"/>
      <c r="YZ75" s="105"/>
      <c r="ZA75" s="105"/>
      <c r="ZB75" s="105"/>
      <c r="ZC75" s="105"/>
      <c r="ZD75" s="105"/>
      <c r="ZE75" s="105"/>
      <c r="ZF75" s="105"/>
      <c r="ZG75" s="105"/>
      <c r="ZH75" s="105"/>
      <c r="ZI75" s="105"/>
      <c r="ZJ75" s="105"/>
      <c r="ZK75" s="105"/>
      <c r="ZL75" s="105"/>
      <c r="ZM75" s="105"/>
      <c r="ZN75" s="105"/>
      <c r="ZO75" s="105"/>
      <c r="ZP75" s="105"/>
      <c r="ZQ75" s="105"/>
      <c r="ZR75" s="105"/>
      <c r="ZS75" s="105"/>
      <c r="ZT75" s="105"/>
      <c r="ZU75" s="105"/>
      <c r="ZV75" s="105"/>
      <c r="ZW75" s="105"/>
      <c r="ZX75" s="105"/>
      <c r="ZY75" s="105"/>
      <c r="ZZ75" s="105"/>
      <c r="AAA75" s="105"/>
      <c r="AAB75" s="105"/>
      <c r="AAC75" s="105"/>
      <c r="AAD75" s="105"/>
      <c r="AAE75" s="105"/>
      <c r="AAF75" s="105"/>
      <c r="AAG75" s="105"/>
      <c r="AAH75" s="105"/>
      <c r="AAI75" s="105"/>
      <c r="AAJ75" s="105"/>
      <c r="AAK75" s="105"/>
      <c r="AAL75" s="105"/>
      <c r="AAM75" s="105"/>
      <c r="AAN75" s="105"/>
      <c r="AAO75" s="105"/>
      <c r="AAP75" s="105"/>
      <c r="AAQ75" s="105"/>
      <c r="AAR75" s="105"/>
      <c r="AAS75" s="105"/>
      <c r="AAT75" s="105"/>
      <c r="AAU75" s="105"/>
      <c r="AAV75" s="105"/>
      <c r="AAW75" s="105"/>
      <c r="AAX75" s="105"/>
      <c r="AAY75" s="105"/>
      <c r="AAZ75" s="105"/>
      <c r="ABA75" s="105"/>
      <c r="ABB75" s="105"/>
      <c r="ABC75" s="105"/>
      <c r="ABD75" s="105"/>
      <c r="ABE75" s="105"/>
      <c r="ABF75" s="105"/>
      <c r="ABG75" s="105"/>
      <c r="ABH75" s="105"/>
      <c r="ABI75" s="105"/>
      <c r="ABJ75" s="105"/>
      <c r="ABK75" s="105"/>
      <c r="ABL75" s="105"/>
      <c r="ABM75" s="105"/>
      <c r="ABN75" s="105"/>
      <c r="ABO75" s="105"/>
      <c r="ABP75" s="105"/>
      <c r="ABQ75" s="105"/>
      <c r="ABR75" s="105"/>
      <c r="ABS75" s="105"/>
      <c r="ABT75" s="105"/>
      <c r="ABU75" s="105"/>
      <c r="ABV75" s="105"/>
      <c r="ABW75" s="105"/>
      <c r="ABX75" s="105"/>
      <c r="ABY75" s="105"/>
      <c r="ABZ75" s="105"/>
      <c r="ACA75" s="105"/>
      <c r="ACB75" s="105"/>
      <c r="ACC75" s="105"/>
      <c r="ACD75" s="105"/>
      <c r="ACE75" s="105"/>
      <c r="ACF75" s="105"/>
      <c r="ACG75" s="105"/>
      <c r="ACH75" s="105"/>
      <c r="ACI75" s="105"/>
      <c r="ACJ75" s="105"/>
      <c r="ACK75" s="105"/>
      <c r="ACL75" s="105"/>
      <c r="ACM75" s="105"/>
      <c r="ACN75" s="105"/>
      <c r="ACO75" s="105"/>
      <c r="ACP75" s="105"/>
      <c r="ACQ75" s="105"/>
      <c r="ACR75" s="105"/>
      <c r="ACS75" s="105"/>
      <c r="ACT75" s="105"/>
      <c r="ACU75" s="105"/>
      <c r="ACV75" s="105"/>
      <c r="ACW75" s="105"/>
      <c r="ACX75" s="105"/>
      <c r="ACY75" s="105"/>
      <c r="ACZ75" s="105"/>
      <c r="ADA75" s="105"/>
      <c r="ADB75" s="105"/>
      <c r="ADC75" s="105"/>
      <c r="ADD75" s="105"/>
      <c r="ADE75" s="105"/>
      <c r="ADF75" s="105"/>
      <c r="ADG75" s="105"/>
      <c r="ADH75" s="105"/>
      <c r="ADI75" s="105"/>
      <c r="ADJ75" s="105"/>
      <c r="ADK75" s="105"/>
      <c r="ADL75" s="105"/>
      <c r="ADM75" s="105"/>
      <c r="ADN75" s="105"/>
      <c r="ADO75" s="105"/>
      <c r="ADP75" s="105"/>
      <c r="ADQ75" s="105"/>
      <c r="ADR75" s="105"/>
      <c r="ADS75" s="105"/>
      <c r="ADT75" s="105"/>
      <c r="ADU75" s="105"/>
      <c r="ADV75" s="105"/>
      <c r="ADW75" s="105"/>
      <c r="ADX75" s="105"/>
      <c r="ADY75" s="105"/>
      <c r="ADZ75" s="105"/>
      <c r="AEA75" s="105"/>
      <c r="AEB75" s="105"/>
      <c r="AEC75" s="105"/>
      <c r="AED75" s="105"/>
      <c r="AEE75" s="105"/>
      <c r="AEF75" s="105"/>
      <c r="AEG75" s="105"/>
      <c r="AEH75" s="105"/>
      <c r="AEI75" s="105"/>
      <c r="AEJ75" s="105"/>
      <c r="AEK75" s="105"/>
      <c r="AEL75" s="105"/>
      <c r="AEM75" s="105"/>
      <c r="AEN75" s="105"/>
      <c r="AEO75" s="105"/>
      <c r="AEP75" s="105"/>
      <c r="AEQ75" s="105"/>
      <c r="AER75" s="105"/>
      <c r="AES75" s="105"/>
      <c r="AET75" s="105"/>
      <c r="AEU75" s="105"/>
      <c r="AEV75" s="105"/>
      <c r="AEW75" s="105"/>
      <c r="AEX75" s="105"/>
      <c r="AEY75" s="105"/>
      <c r="AEZ75" s="105"/>
      <c r="AFA75" s="105"/>
      <c r="AFB75" s="105"/>
      <c r="AFC75" s="105"/>
      <c r="AFD75" s="105"/>
      <c r="AFE75" s="105"/>
      <c r="AFF75" s="105"/>
      <c r="AFG75" s="105"/>
      <c r="AFH75" s="105"/>
      <c r="AFI75" s="105"/>
      <c r="AFJ75" s="105"/>
      <c r="AFK75" s="105"/>
      <c r="AFL75" s="105"/>
      <c r="AFM75" s="105"/>
      <c r="AFN75" s="105"/>
      <c r="AFO75" s="105"/>
      <c r="AFP75" s="105"/>
      <c r="AFQ75" s="105"/>
      <c r="AFR75" s="105"/>
      <c r="AFS75" s="105"/>
      <c r="AFT75" s="105"/>
      <c r="AFU75" s="105"/>
      <c r="AFV75" s="105"/>
      <c r="AFW75" s="105"/>
      <c r="AFX75" s="105"/>
      <c r="AFY75" s="105"/>
      <c r="AFZ75" s="105"/>
      <c r="AGA75" s="105"/>
      <c r="AGB75" s="105"/>
      <c r="AGC75" s="105"/>
      <c r="AGD75" s="105"/>
      <c r="AGE75" s="105"/>
      <c r="AGF75" s="105"/>
      <c r="AGG75" s="105"/>
      <c r="AGH75" s="105"/>
      <c r="AGI75" s="105"/>
      <c r="AGJ75" s="105"/>
      <c r="AGK75" s="105"/>
      <c r="AGL75" s="105"/>
      <c r="AGM75" s="105"/>
      <c r="AGN75" s="105"/>
      <c r="AGO75" s="105"/>
      <c r="AGP75" s="105"/>
      <c r="AGQ75" s="105"/>
      <c r="AGR75" s="105"/>
      <c r="AGS75" s="105"/>
      <c r="AGT75" s="105"/>
      <c r="AGU75" s="105"/>
      <c r="AGV75" s="105"/>
      <c r="AGW75" s="105"/>
      <c r="AGX75" s="105"/>
      <c r="AGY75" s="105"/>
      <c r="AGZ75" s="105"/>
      <c r="AHA75" s="105"/>
      <c r="AHB75" s="105"/>
      <c r="AHC75" s="105"/>
      <c r="AHD75" s="105"/>
      <c r="AHE75" s="105"/>
      <c r="AHF75" s="105"/>
      <c r="AHG75" s="105"/>
      <c r="AHH75" s="105"/>
      <c r="AHI75" s="105"/>
      <c r="AHJ75" s="105"/>
      <c r="AHK75" s="105"/>
      <c r="AHL75" s="105"/>
      <c r="AHM75" s="105"/>
      <c r="AHN75" s="105"/>
      <c r="AHO75" s="105"/>
      <c r="AHP75" s="105"/>
      <c r="AHQ75" s="105"/>
      <c r="AHR75" s="105"/>
      <c r="AHS75" s="105"/>
      <c r="AHT75" s="105"/>
      <c r="AHU75" s="105"/>
      <c r="AHV75" s="105"/>
      <c r="AHW75" s="105"/>
      <c r="AHX75" s="105"/>
      <c r="AHY75" s="105"/>
      <c r="AHZ75" s="105"/>
      <c r="AIA75" s="105"/>
      <c r="AIB75" s="105"/>
      <c r="AIC75" s="105"/>
      <c r="AID75" s="105"/>
      <c r="AIE75" s="105"/>
      <c r="AIF75" s="105"/>
      <c r="AIG75" s="105"/>
      <c r="AIH75" s="105"/>
      <c r="AII75" s="105"/>
      <c r="AIJ75" s="105"/>
      <c r="AIK75" s="105"/>
      <c r="AIL75" s="105"/>
      <c r="AIM75" s="105"/>
      <c r="AIN75" s="105"/>
      <c r="AIO75" s="105"/>
      <c r="AIP75" s="105"/>
      <c r="AIQ75" s="105"/>
      <c r="AIR75" s="105"/>
      <c r="AIS75" s="105"/>
      <c r="AIT75" s="105"/>
      <c r="AIU75" s="105"/>
      <c r="AIV75" s="105"/>
      <c r="AIW75" s="105"/>
      <c r="AIX75" s="105"/>
      <c r="AIY75" s="105"/>
      <c r="AIZ75" s="105"/>
      <c r="AJA75" s="105"/>
      <c r="AJB75" s="105"/>
      <c r="AJC75" s="105"/>
      <c r="AJD75" s="105"/>
      <c r="AJE75" s="105"/>
      <c r="AJF75" s="105"/>
      <c r="AJG75" s="105"/>
      <c r="AJH75" s="105"/>
      <c r="AJI75" s="105"/>
      <c r="AJJ75" s="105"/>
      <c r="AJK75" s="105"/>
      <c r="AJL75" s="105"/>
      <c r="AJM75" s="105"/>
      <c r="AJN75" s="105"/>
      <c r="AJO75" s="105"/>
      <c r="AJP75" s="105"/>
      <c r="AJQ75" s="105"/>
      <c r="AJR75" s="105"/>
      <c r="AJS75" s="105"/>
      <c r="AJT75" s="105"/>
      <c r="AJU75" s="105"/>
      <c r="AJV75" s="105"/>
      <c r="AJW75" s="105"/>
      <c r="AJX75" s="105"/>
      <c r="AJY75" s="105"/>
      <c r="AJZ75" s="105"/>
      <c r="AKA75" s="105"/>
      <c r="AKB75" s="105"/>
      <c r="AKC75" s="105"/>
      <c r="AKD75" s="105"/>
      <c r="AKE75" s="105"/>
      <c r="AKF75" s="105"/>
      <c r="AKG75" s="105"/>
      <c r="AKH75" s="105"/>
      <c r="AKI75" s="105"/>
      <c r="AKJ75" s="105"/>
      <c r="AKK75" s="105"/>
      <c r="AKL75" s="105"/>
      <c r="AKM75" s="105"/>
      <c r="AKN75" s="105"/>
      <c r="AKO75" s="105"/>
      <c r="AKP75" s="105"/>
      <c r="AKQ75" s="105"/>
      <c r="AKR75" s="105"/>
      <c r="AKS75" s="105"/>
      <c r="AKT75" s="105"/>
      <c r="AKU75" s="105"/>
      <c r="AKV75" s="105"/>
      <c r="AKW75" s="105"/>
      <c r="AKX75" s="105"/>
      <c r="AKY75" s="105"/>
      <c r="AKZ75" s="105"/>
      <c r="ALA75" s="105"/>
      <c r="ALB75" s="105"/>
      <c r="ALC75" s="105"/>
      <c r="ALD75" s="105"/>
      <c r="ALE75" s="105"/>
      <c r="ALF75" s="105"/>
      <c r="ALG75" s="105"/>
      <c r="ALH75" s="105"/>
      <c r="ALI75" s="105"/>
      <c r="ALJ75" s="105"/>
      <c r="ALK75" s="105"/>
      <c r="ALL75" s="105"/>
      <c r="ALM75" s="105"/>
      <c r="ALN75" s="105"/>
      <c r="ALO75" s="105"/>
      <c r="ALP75" s="105"/>
      <c r="ALQ75" s="105"/>
      <c r="ALR75" s="105"/>
      <c r="ALS75" s="105"/>
      <c r="ALT75" s="105"/>
      <c r="ALU75" s="105"/>
      <c r="ALV75" s="105"/>
      <c r="ALW75" s="105"/>
      <c r="ALX75" s="105"/>
      <c r="ALY75" s="105"/>
      <c r="ALZ75" s="105"/>
      <c r="AMA75" s="105"/>
      <c r="AMB75" s="105"/>
      <c r="AMC75" s="105"/>
      <c r="AMD75" s="105"/>
      <c r="AME75" s="105"/>
      <c r="AMF75" s="105"/>
      <c r="AMG75" s="105"/>
      <c r="AMH75" s="105"/>
      <c r="AMI75" s="105"/>
      <c r="AMJ75" s="105"/>
    </row>
    <row r="76" spans="1:1024" s="115" customFormat="1">
      <c r="A76" s="104"/>
      <c r="B76" s="105"/>
      <c r="C76" s="106"/>
      <c r="D76" s="107"/>
      <c r="E76" s="105"/>
      <c r="F76" s="105"/>
      <c r="G76" s="105"/>
      <c r="H76" s="108"/>
      <c r="I76" s="108"/>
      <c r="J76" s="109"/>
      <c r="K76" s="108"/>
      <c r="L76" s="110"/>
      <c r="M76" s="111"/>
      <c r="N76" s="112"/>
      <c r="O76" s="104"/>
      <c r="P76" s="113"/>
      <c r="Q76" s="108"/>
      <c r="R76" s="108"/>
      <c r="S76" s="114"/>
      <c r="T76" s="104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5"/>
      <c r="BZ76" s="105"/>
      <c r="CA76" s="105"/>
      <c r="CB76" s="105"/>
      <c r="CC76" s="105"/>
      <c r="CD76" s="105"/>
      <c r="CE76" s="105"/>
      <c r="CF76" s="105"/>
      <c r="CG76" s="105"/>
      <c r="CH76" s="105"/>
      <c r="CI76" s="105"/>
      <c r="CJ76" s="105"/>
      <c r="CK76" s="105"/>
      <c r="CL76" s="105"/>
      <c r="CM76" s="105"/>
      <c r="CN76" s="105"/>
      <c r="CO76" s="105"/>
      <c r="CP76" s="105"/>
      <c r="CQ76" s="105"/>
      <c r="CR76" s="105"/>
      <c r="CS76" s="105"/>
      <c r="CT76" s="105"/>
      <c r="CU76" s="105"/>
      <c r="CV76" s="105"/>
      <c r="CW76" s="105"/>
      <c r="CX76" s="105"/>
      <c r="CY76" s="105"/>
      <c r="CZ76" s="105"/>
      <c r="DA76" s="105"/>
      <c r="DB76" s="105"/>
      <c r="DC76" s="105"/>
      <c r="DD76" s="105"/>
      <c r="DE76" s="105"/>
      <c r="DF76" s="105"/>
      <c r="DG76" s="105"/>
      <c r="DH76" s="105"/>
      <c r="DI76" s="105"/>
      <c r="DJ76" s="105"/>
      <c r="DK76" s="105"/>
      <c r="DL76" s="105"/>
      <c r="DM76" s="105"/>
      <c r="DN76" s="105"/>
      <c r="DO76" s="105"/>
      <c r="DP76" s="105"/>
      <c r="DQ76" s="105"/>
      <c r="DR76" s="105"/>
      <c r="DS76" s="105"/>
      <c r="DT76" s="105"/>
      <c r="DU76" s="105"/>
      <c r="DV76" s="105"/>
      <c r="DW76" s="105"/>
      <c r="DX76" s="105"/>
      <c r="DY76" s="105"/>
      <c r="DZ76" s="105"/>
      <c r="EA76" s="105"/>
      <c r="EB76" s="105"/>
      <c r="EC76" s="105"/>
      <c r="ED76" s="105"/>
      <c r="EE76" s="105"/>
      <c r="EF76" s="105"/>
      <c r="EG76" s="105"/>
      <c r="EH76" s="105"/>
      <c r="EI76" s="105"/>
      <c r="EJ76" s="105"/>
      <c r="EK76" s="105"/>
      <c r="EL76" s="105"/>
      <c r="EM76" s="105"/>
      <c r="EN76" s="105"/>
      <c r="EO76" s="105"/>
      <c r="EP76" s="105"/>
      <c r="EQ76" s="105"/>
      <c r="ER76" s="105"/>
      <c r="ES76" s="105"/>
      <c r="ET76" s="105"/>
      <c r="EU76" s="105"/>
      <c r="EV76" s="105"/>
      <c r="EW76" s="105"/>
      <c r="EX76" s="105"/>
      <c r="EY76" s="105"/>
      <c r="EZ76" s="105"/>
      <c r="FA76" s="105"/>
      <c r="FB76" s="105"/>
      <c r="FC76" s="105"/>
      <c r="FD76" s="105"/>
      <c r="FE76" s="105"/>
      <c r="FF76" s="105"/>
      <c r="FG76" s="105"/>
      <c r="FH76" s="105"/>
      <c r="FI76" s="105"/>
      <c r="FJ76" s="105"/>
      <c r="FK76" s="105"/>
      <c r="FL76" s="105"/>
      <c r="FM76" s="105"/>
      <c r="FN76" s="105"/>
      <c r="FO76" s="105"/>
      <c r="FP76" s="105"/>
      <c r="FQ76" s="105"/>
      <c r="FR76" s="105"/>
      <c r="FS76" s="105"/>
      <c r="FT76" s="105"/>
      <c r="FU76" s="105"/>
      <c r="FV76" s="105"/>
      <c r="FW76" s="105"/>
      <c r="FX76" s="105"/>
      <c r="FY76" s="105"/>
      <c r="FZ76" s="105"/>
      <c r="GA76" s="105"/>
      <c r="GB76" s="105"/>
      <c r="GC76" s="105"/>
      <c r="GD76" s="105"/>
      <c r="GE76" s="105"/>
      <c r="GF76" s="105"/>
      <c r="GG76" s="105"/>
      <c r="GH76" s="105"/>
      <c r="GI76" s="105"/>
      <c r="GJ76" s="105"/>
      <c r="GK76" s="105"/>
      <c r="GL76" s="105"/>
      <c r="GM76" s="105"/>
      <c r="GN76" s="105"/>
      <c r="GO76" s="105"/>
      <c r="GP76" s="105"/>
      <c r="GQ76" s="105"/>
      <c r="GR76" s="105"/>
      <c r="GS76" s="105"/>
      <c r="GT76" s="105"/>
      <c r="GU76" s="105"/>
      <c r="GV76" s="105"/>
      <c r="GW76" s="105"/>
      <c r="GX76" s="105"/>
      <c r="GY76" s="105"/>
      <c r="GZ76" s="105"/>
      <c r="HA76" s="105"/>
      <c r="HB76" s="105"/>
      <c r="HC76" s="105"/>
      <c r="HD76" s="105"/>
      <c r="HE76" s="105"/>
      <c r="HF76" s="105"/>
      <c r="HG76" s="105"/>
      <c r="HH76" s="105"/>
      <c r="HI76" s="105"/>
      <c r="HJ76" s="105"/>
      <c r="HK76" s="105"/>
      <c r="HL76" s="105"/>
      <c r="HM76" s="105"/>
      <c r="HN76" s="105"/>
      <c r="HO76" s="105"/>
      <c r="HP76" s="105"/>
      <c r="HQ76" s="105"/>
      <c r="HR76" s="105"/>
      <c r="HS76" s="105"/>
      <c r="HT76" s="105"/>
      <c r="HU76" s="105"/>
      <c r="HV76" s="105"/>
      <c r="HW76" s="105"/>
      <c r="HX76" s="105"/>
      <c r="HY76" s="105"/>
      <c r="HZ76" s="105"/>
      <c r="IA76" s="105"/>
      <c r="IB76" s="105"/>
      <c r="IC76" s="105"/>
      <c r="ID76" s="105"/>
      <c r="IE76" s="105"/>
      <c r="IF76" s="105"/>
      <c r="IG76" s="105"/>
      <c r="IH76" s="105"/>
      <c r="II76" s="105"/>
      <c r="IJ76" s="105"/>
      <c r="IK76" s="105"/>
      <c r="IL76" s="105"/>
      <c r="IM76" s="105"/>
      <c r="IN76" s="105"/>
      <c r="IO76" s="105"/>
      <c r="IP76" s="105"/>
      <c r="IQ76" s="105"/>
      <c r="IR76" s="105"/>
      <c r="IS76" s="105"/>
      <c r="IT76" s="105"/>
      <c r="IU76" s="105"/>
      <c r="IV76" s="105"/>
      <c r="IW76" s="105"/>
      <c r="IX76" s="105"/>
      <c r="IY76" s="105"/>
      <c r="IZ76" s="105"/>
      <c r="JA76" s="105"/>
      <c r="JB76" s="105"/>
      <c r="JC76" s="105"/>
      <c r="JD76" s="105"/>
      <c r="JE76" s="105"/>
      <c r="JF76" s="105"/>
      <c r="JG76" s="105"/>
      <c r="JH76" s="105"/>
      <c r="JI76" s="105"/>
      <c r="JJ76" s="105"/>
      <c r="JK76" s="105"/>
      <c r="JL76" s="105"/>
      <c r="JM76" s="105"/>
      <c r="JN76" s="105"/>
      <c r="JO76" s="105"/>
      <c r="JP76" s="105"/>
      <c r="JQ76" s="105"/>
      <c r="JR76" s="105"/>
      <c r="JS76" s="105"/>
      <c r="JT76" s="105"/>
      <c r="JU76" s="105"/>
      <c r="JV76" s="105"/>
      <c r="JW76" s="105"/>
      <c r="JX76" s="105"/>
      <c r="JY76" s="105"/>
      <c r="JZ76" s="105"/>
      <c r="KA76" s="105"/>
      <c r="KB76" s="105"/>
      <c r="KC76" s="105"/>
      <c r="KD76" s="105"/>
      <c r="KE76" s="105"/>
      <c r="KF76" s="105"/>
      <c r="KG76" s="105"/>
      <c r="KH76" s="105"/>
      <c r="KI76" s="105"/>
      <c r="KJ76" s="105"/>
      <c r="KK76" s="105"/>
      <c r="KL76" s="105"/>
      <c r="KM76" s="105"/>
      <c r="KN76" s="105"/>
      <c r="KO76" s="105"/>
      <c r="KP76" s="105"/>
      <c r="KQ76" s="105"/>
      <c r="KR76" s="105"/>
      <c r="KS76" s="105"/>
      <c r="KT76" s="105"/>
      <c r="KU76" s="105"/>
      <c r="KV76" s="105"/>
      <c r="KW76" s="105"/>
      <c r="KX76" s="105"/>
      <c r="KY76" s="105"/>
      <c r="KZ76" s="105"/>
      <c r="LA76" s="105"/>
      <c r="LB76" s="105"/>
      <c r="LC76" s="105"/>
      <c r="LD76" s="105"/>
      <c r="LE76" s="105"/>
      <c r="LF76" s="105"/>
      <c r="LG76" s="105"/>
      <c r="LH76" s="105"/>
      <c r="LI76" s="105"/>
      <c r="LJ76" s="105"/>
      <c r="LK76" s="105"/>
      <c r="LL76" s="105"/>
      <c r="LM76" s="105"/>
      <c r="LN76" s="105"/>
      <c r="LO76" s="105"/>
      <c r="LP76" s="105"/>
      <c r="LQ76" s="105"/>
      <c r="LR76" s="105"/>
      <c r="LS76" s="105"/>
      <c r="LT76" s="105"/>
      <c r="LU76" s="105"/>
      <c r="LV76" s="105"/>
      <c r="LW76" s="105"/>
      <c r="LX76" s="105"/>
      <c r="LY76" s="105"/>
      <c r="LZ76" s="105"/>
      <c r="MA76" s="105"/>
      <c r="MB76" s="105"/>
      <c r="MC76" s="105"/>
      <c r="MD76" s="105"/>
      <c r="ME76" s="105"/>
      <c r="MF76" s="105"/>
      <c r="MG76" s="105"/>
      <c r="MH76" s="105"/>
      <c r="MI76" s="105"/>
      <c r="MJ76" s="105"/>
      <c r="MK76" s="105"/>
      <c r="ML76" s="105"/>
      <c r="MM76" s="105"/>
      <c r="MN76" s="105"/>
      <c r="MO76" s="105"/>
      <c r="MP76" s="105"/>
      <c r="MQ76" s="105"/>
      <c r="MR76" s="105"/>
      <c r="MS76" s="105"/>
      <c r="MT76" s="105"/>
      <c r="MU76" s="105"/>
      <c r="MV76" s="105"/>
      <c r="MW76" s="105"/>
      <c r="MX76" s="105"/>
      <c r="MY76" s="105"/>
      <c r="MZ76" s="105"/>
      <c r="NA76" s="105"/>
      <c r="NB76" s="105"/>
      <c r="NC76" s="105"/>
      <c r="ND76" s="105"/>
      <c r="NE76" s="105"/>
      <c r="NF76" s="105"/>
      <c r="NG76" s="105"/>
      <c r="NH76" s="105"/>
      <c r="NI76" s="105"/>
      <c r="NJ76" s="105"/>
      <c r="NK76" s="105"/>
      <c r="NL76" s="105"/>
      <c r="NM76" s="105"/>
      <c r="NN76" s="105"/>
      <c r="NO76" s="105"/>
      <c r="NP76" s="105"/>
      <c r="NQ76" s="105"/>
      <c r="NR76" s="105"/>
      <c r="NS76" s="105"/>
      <c r="NT76" s="105"/>
      <c r="NU76" s="105"/>
      <c r="NV76" s="105"/>
      <c r="NW76" s="105"/>
      <c r="NX76" s="105"/>
      <c r="NY76" s="105"/>
      <c r="NZ76" s="105"/>
      <c r="OA76" s="105"/>
      <c r="OB76" s="105"/>
      <c r="OC76" s="105"/>
      <c r="OD76" s="105"/>
      <c r="OE76" s="105"/>
      <c r="OF76" s="105"/>
      <c r="OG76" s="105"/>
      <c r="OH76" s="105"/>
      <c r="OI76" s="105"/>
      <c r="OJ76" s="105"/>
      <c r="OK76" s="105"/>
      <c r="OL76" s="105"/>
      <c r="OM76" s="105"/>
      <c r="ON76" s="105"/>
      <c r="OO76" s="105"/>
      <c r="OP76" s="105"/>
      <c r="OQ76" s="105"/>
      <c r="OR76" s="105"/>
      <c r="OS76" s="105"/>
      <c r="OT76" s="105"/>
      <c r="OU76" s="105"/>
      <c r="OV76" s="105"/>
      <c r="OW76" s="105"/>
      <c r="OX76" s="105"/>
      <c r="OY76" s="105"/>
      <c r="OZ76" s="105"/>
      <c r="PA76" s="105"/>
      <c r="PB76" s="105"/>
      <c r="PC76" s="105"/>
      <c r="PD76" s="105"/>
      <c r="PE76" s="105"/>
      <c r="PF76" s="105"/>
      <c r="PG76" s="105"/>
      <c r="PH76" s="105"/>
      <c r="PI76" s="105"/>
      <c r="PJ76" s="105"/>
      <c r="PK76" s="105"/>
      <c r="PL76" s="105"/>
      <c r="PM76" s="105"/>
      <c r="PN76" s="105"/>
      <c r="PO76" s="105"/>
      <c r="PP76" s="105"/>
      <c r="PQ76" s="105"/>
      <c r="PR76" s="105"/>
      <c r="PS76" s="105"/>
      <c r="PT76" s="105"/>
      <c r="PU76" s="105"/>
      <c r="PV76" s="105"/>
      <c r="PW76" s="105"/>
      <c r="PX76" s="105"/>
      <c r="PY76" s="105"/>
      <c r="PZ76" s="105"/>
      <c r="QA76" s="105"/>
      <c r="QB76" s="105"/>
      <c r="QC76" s="105"/>
      <c r="QD76" s="105"/>
      <c r="QE76" s="105"/>
      <c r="QF76" s="105"/>
      <c r="QG76" s="105"/>
      <c r="QH76" s="105"/>
      <c r="QI76" s="105"/>
      <c r="QJ76" s="105"/>
      <c r="QK76" s="105"/>
      <c r="QL76" s="105"/>
      <c r="QM76" s="105"/>
      <c r="QN76" s="105"/>
      <c r="QO76" s="105"/>
      <c r="QP76" s="105"/>
      <c r="QQ76" s="105"/>
      <c r="QR76" s="105"/>
      <c r="QS76" s="105"/>
      <c r="QT76" s="105"/>
      <c r="QU76" s="105"/>
      <c r="QV76" s="105"/>
      <c r="QW76" s="105"/>
      <c r="QX76" s="105"/>
      <c r="QY76" s="105"/>
      <c r="QZ76" s="105"/>
      <c r="RA76" s="105"/>
      <c r="RB76" s="105"/>
      <c r="RC76" s="105"/>
      <c r="RD76" s="105"/>
      <c r="RE76" s="105"/>
      <c r="RF76" s="105"/>
      <c r="RG76" s="105"/>
      <c r="RH76" s="105"/>
      <c r="RI76" s="105"/>
      <c r="RJ76" s="105"/>
      <c r="RK76" s="105"/>
      <c r="RL76" s="105"/>
      <c r="RM76" s="105"/>
      <c r="RN76" s="105"/>
      <c r="RO76" s="105"/>
      <c r="RP76" s="105"/>
      <c r="RQ76" s="105"/>
      <c r="RR76" s="105"/>
      <c r="RS76" s="105"/>
      <c r="RT76" s="105"/>
      <c r="RU76" s="105"/>
      <c r="RV76" s="105"/>
      <c r="RW76" s="105"/>
      <c r="RX76" s="105"/>
      <c r="RY76" s="105"/>
      <c r="RZ76" s="105"/>
      <c r="SA76" s="105"/>
      <c r="SB76" s="105"/>
      <c r="SC76" s="105"/>
      <c r="SD76" s="105"/>
      <c r="SE76" s="105"/>
      <c r="SF76" s="105"/>
      <c r="SG76" s="105"/>
      <c r="SH76" s="105"/>
      <c r="SI76" s="105"/>
      <c r="SJ76" s="105"/>
      <c r="SK76" s="105"/>
      <c r="SL76" s="105"/>
      <c r="SM76" s="105"/>
      <c r="SN76" s="105"/>
      <c r="SO76" s="105"/>
      <c r="SP76" s="105"/>
      <c r="SQ76" s="105"/>
      <c r="SR76" s="105"/>
      <c r="SS76" s="105"/>
      <c r="ST76" s="105"/>
      <c r="SU76" s="105"/>
      <c r="SV76" s="105"/>
      <c r="SW76" s="105"/>
      <c r="SX76" s="105"/>
      <c r="SY76" s="105"/>
      <c r="SZ76" s="105"/>
      <c r="TA76" s="105"/>
      <c r="TB76" s="105"/>
      <c r="TC76" s="105"/>
      <c r="TD76" s="105"/>
      <c r="TE76" s="105"/>
      <c r="TF76" s="105"/>
      <c r="TG76" s="105"/>
      <c r="TH76" s="105"/>
      <c r="TI76" s="105"/>
      <c r="TJ76" s="105"/>
      <c r="TK76" s="105"/>
      <c r="TL76" s="105"/>
      <c r="TM76" s="105"/>
      <c r="TN76" s="105"/>
      <c r="TO76" s="105"/>
      <c r="TP76" s="105"/>
      <c r="TQ76" s="105"/>
      <c r="TR76" s="105"/>
      <c r="TS76" s="105"/>
      <c r="TT76" s="105"/>
      <c r="TU76" s="105"/>
      <c r="TV76" s="105"/>
      <c r="TW76" s="105"/>
      <c r="TX76" s="105"/>
      <c r="TY76" s="105"/>
      <c r="TZ76" s="105"/>
      <c r="UA76" s="105"/>
      <c r="UB76" s="105"/>
      <c r="UC76" s="105"/>
      <c r="UD76" s="105"/>
      <c r="UE76" s="105"/>
      <c r="UF76" s="105"/>
      <c r="UG76" s="105"/>
      <c r="UH76" s="105"/>
      <c r="UI76" s="105"/>
      <c r="UJ76" s="105"/>
      <c r="UK76" s="105"/>
      <c r="UL76" s="105"/>
      <c r="UM76" s="105"/>
      <c r="UN76" s="105"/>
      <c r="UO76" s="105"/>
      <c r="UP76" s="105"/>
      <c r="UQ76" s="105"/>
      <c r="UR76" s="105"/>
      <c r="US76" s="105"/>
      <c r="UT76" s="105"/>
      <c r="UU76" s="105"/>
      <c r="UV76" s="105"/>
      <c r="UW76" s="105"/>
      <c r="UX76" s="105"/>
      <c r="UY76" s="105"/>
      <c r="UZ76" s="105"/>
      <c r="VA76" s="105"/>
      <c r="VB76" s="105"/>
      <c r="VC76" s="105"/>
      <c r="VD76" s="105"/>
      <c r="VE76" s="105"/>
      <c r="VF76" s="105"/>
      <c r="VG76" s="105"/>
      <c r="VH76" s="105"/>
      <c r="VI76" s="105"/>
      <c r="VJ76" s="105"/>
      <c r="VK76" s="105"/>
      <c r="VL76" s="105"/>
      <c r="VM76" s="105"/>
      <c r="VN76" s="105"/>
      <c r="VO76" s="105"/>
      <c r="VP76" s="105"/>
      <c r="VQ76" s="105"/>
      <c r="VR76" s="105"/>
      <c r="VS76" s="105"/>
      <c r="VT76" s="105"/>
      <c r="VU76" s="105"/>
      <c r="VV76" s="105"/>
      <c r="VW76" s="105"/>
      <c r="VX76" s="105"/>
      <c r="VY76" s="105"/>
      <c r="VZ76" s="105"/>
      <c r="WA76" s="105"/>
      <c r="WB76" s="105"/>
      <c r="WC76" s="105"/>
      <c r="WD76" s="105"/>
      <c r="WE76" s="105"/>
      <c r="WF76" s="105"/>
      <c r="WG76" s="105"/>
      <c r="WH76" s="105"/>
      <c r="WI76" s="105"/>
      <c r="WJ76" s="105"/>
      <c r="WK76" s="105"/>
      <c r="WL76" s="105"/>
      <c r="WM76" s="105"/>
      <c r="WN76" s="105"/>
      <c r="WO76" s="105"/>
      <c r="WP76" s="105"/>
      <c r="WQ76" s="105"/>
      <c r="WR76" s="105"/>
      <c r="WS76" s="105"/>
      <c r="WT76" s="105"/>
      <c r="WU76" s="105"/>
      <c r="WV76" s="105"/>
      <c r="WW76" s="105"/>
      <c r="WX76" s="105"/>
      <c r="WY76" s="105"/>
      <c r="WZ76" s="105"/>
      <c r="XA76" s="105"/>
      <c r="XB76" s="105"/>
      <c r="XC76" s="105"/>
      <c r="XD76" s="105"/>
      <c r="XE76" s="105"/>
      <c r="XF76" s="105"/>
      <c r="XG76" s="105"/>
      <c r="XH76" s="105"/>
      <c r="XI76" s="105"/>
      <c r="XJ76" s="105"/>
      <c r="XK76" s="105"/>
      <c r="XL76" s="105"/>
      <c r="XM76" s="105"/>
      <c r="XN76" s="105"/>
      <c r="XO76" s="105"/>
      <c r="XP76" s="105"/>
      <c r="XQ76" s="105"/>
      <c r="XR76" s="105"/>
      <c r="XS76" s="105"/>
      <c r="XT76" s="105"/>
      <c r="XU76" s="105"/>
      <c r="XV76" s="105"/>
      <c r="XW76" s="105"/>
      <c r="XX76" s="105"/>
      <c r="XY76" s="105"/>
      <c r="XZ76" s="105"/>
      <c r="YA76" s="105"/>
      <c r="YB76" s="105"/>
      <c r="YC76" s="105"/>
      <c r="YD76" s="105"/>
      <c r="YE76" s="105"/>
      <c r="YF76" s="105"/>
      <c r="YG76" s="105"/>
      <c r="YH76" s="105"/>
      <c r="YI76" s="105"/>
      <c r="YJ76" s="105"/>
      <c r="YK76" s="105"/>
      <c r="YL76" s="105"/>
      <c r="YM76" s="105"/>
      <c r="YN76" s="105"/>
      <c r="YO76" s="105"/>
      <c r="YP76" s="105"/>
      <c r="YQ76" s="105"/>
      <c r="YR76" s="105"/>
      <c r="YS76" s="105"/>
      <c r="YT76" s="105"/>
      <c r="YU76" s="105"/>
      <c r="YV76" s="105"/>
      <c r="YW76" s="105"/>
      <c r="YX76" s="105"/>
      <c r="YY76" s="105"/>
      <c r="YZ76" s="105"/>
      <c r="ZA76" s="105"/>
      <c r="ZB76" s="105"/>
      <c r="ZC76" s="105"/>
      <c r="ZD76" s="105"/>
      <c r="ZE76" s="105"/>
      <c r="ZF76" s="105"/>
      <c r="ZG76" s="105"/>
      <c r="ZH76" s="105"/>
      <c r="ZI76" s="105"/>
      <c r="ZJ76" s="105"/>
      <c r="ZK76" s="105"/>
      <c r="ZL76" s="105"/>
      <c r="ZM76" s="105"/>
      <c r="ZN76" s="105"/>
      <c r="ZO76" s="105"/>
      <c r="ZP76" s="105"/>
      <c r="ZQ76" s="105"/>
      <c r="ZR76" s="105"/>
      <c r="ZS76" s="105"/>
      <c r="ZT76" s="105"/>
      <c r="ZU76" s="105"/>
      <c r="ZV76" s="105"/>
      <c r="ZW76" s="105"/>
      <c r="ZX76" s="105"/>
      <c r="ZY76" s="105"/>
      <c r="ZZ76" s="105"/>
      <c r="AAA76" s="105"/>
      <c r="AAB76" s="105"/>
      <c r="AAC76" s="105"/>
      <c r="AAD76" s="105"/>
      <c r="AAE76" s="105"/>
      <c r="AAF76" s="105"/>
      <c r="AAG76" s="105"/>
      <c r="AAH76" s="105"/>
      <c r="AAI76" s="105"/>
      <c r="AAJ76" s="105"/>
      <c r="AAK76" s="105"/>
      <c r="AAL76" s="105"/>
      <c r="AAM76" s="105"/>
      <c r="AAN76" s="105"/>
      <c r="AAO76" s="105"/>
      <c r="AAP76" s="105"/>
      <c r="AAQ76" s="105"/>
      <c r="AAR76" s="105"/>
      <c r="AAS76" s="105"/>
      <c r="AAT76" s="105"/>
      <c r="AAU76" s="105"/>
      <c r="AAV76" s="105"/>
      <c r="AAW76" s="105"/>
      <c r="AAX76" s="105"/>
      <c r="AAY76" s="105"/>
      <c r="AAZ76" s="105"/>
      <c r="ABA76" s="105"/>
      <c r="ABB76" s="105"/>
      <c r="ABC76" s="105"/>
      <c r="ABD76" s="105"/>
      <c r="ABE76" s="105"/>
      <c r="ABF76" s="105"/>
      <c r="ABG76" s="105"/>
      <c r="ABH76" s="105"/>
      <c r="ABI76" s="105"/>
      <c r="ABJ76" s="105"/>
      <c r="ABK76" s="105"/>
      <c r="ABL76" s="105"/>
      <c r="ABM76" s="105"/>
      <c r="ABN76" s="105"/>
      <c r="ABO76" s="105"/>
      <c r="ABP76" s="105"/>
      <c r="ABQ76" s="105"/>
      <c r="ABR76" s="105"/>
      <c r="ABS76" s="105"/>
      <c r="ABT76" s="105"/>
      <c r="ABU76" s="105"/>
      <c r="ABV76" s="105"/>
      <c r="ABW76" s="105"/>
      <c r="ABX76" s="105"/>
      <c r="ABY76" s="105"/>
      <c r="ABZ76" s="105"/>
      <c r="ACA76" s="105"/>
      <c r="ACB76" s="105"/>
      <c r="ACC76" s="105"/>
      <c r="ACD76" s="105"/>
      <c r="ACE76" s="105"/>
      <c r="ACF76" s="105"/>
      <c r="ACG76" s="105"/>
      <c r="ACH76" s="105"/>
      <c r="ACI76" s="105"/>
      <c r="ACJ76" s="105"/>
      <c r="ACK76" s="105"/>
      <c r="ACL76" s="105"/>
      <c r="ACM76" s="105"/>
      <c r="ACN76" s="105"/>
      <c r="ACO76" s="105"/>
      <c r="ACP76" s="105"/>
      <c r="ACQ76" s="105"/>
      <c r="ACR76" s="105"/>
      <c r="ACS76" s="105"/>
      <c r="ACT76" s="105"/>
      <c r="ACU76" s="105"/>
      <c r="ACV76" s="105"/>
      <c r="ACW76" s="105"/>
      <c r="ACX76" s="105"/>
      <c r="ACY76" s="105"/>
      <c r="ACZ76" s="105"/>
      <c r="ADA76" s="105"/>
      <c r="ADB76" s="105"/>
      <c r="ADC76" s="105"/>
      <c r="ADD76" s="105"/>
      <c r="ADE76" s="105"/>
      <c r="ADF76" s="105"/>
      <c r="ADG76" s="105"/>
      <c r="ADH76" s="105"/>
      <c r="ADI76" s="105"/>
      <c r="ADJ76" s="105"/>
      <c r="ADK76" s="105"/>
      <c r="ADL76" s="105"/>
      <c r="ADM76" s="105"/>
      <c r="ADN76" s="105"/>
      <c r="ADO76" s="105"/>
      <c r="ADP76" s="105"/>
      <c r="ADQ76" s="105"/>
      <c r="ADR76" s="105"/>
      <c r="ADS76" s="105"/>
      <c r="ADT76" s="105"/>
      <c r="ADU76" s="105"/>
      <c r="ADV76" s="105"/>
      <c r="ADW76" s="105"/>
      <c r="ADX76" s="105"/>
      <c r="ADY76" s="105"/>
      <c r="ADZ76" s="105"/>
      <c r="AEA76" s="105"/>
      <c r="AEB76" s="105"/>
      <c r="AEC76" s="105"/>
      <c r="AED76" s="105"/>
      <c r="AEE76" s="105"/>
      <c r="AEF76" s="105"/>
      <c r="AEG76" s="105"/>
      <c r="AEH76" s="105"/>
      <c r="AEI76" s="105"/>
      <c r="AEJ76" s="105"/>
      <c r="AEK76" s="105"/>
      <c r="AEL76" s="105"/>
      <c r="AEM76" s="105"/>
      <c r="AEN76" s="105"/>
      <c r="AEO76" s="105"/>
      <c r="AEP76" s="105"/>
      <c r="AEQ76" s="105"/>
      <c r="AER76" s="105"/>
      <c r="AES76" s="105"/>
      <c r="AET76" s="105"/>
      <c r="AEU76" s="105"/>
      <c r="AEV76" s="105"/>
      <c r="AEW76" s="105"/>
      <c r="AEX76" s="105"/>
      <c r="AEY76" s="105"/>
      <c r="AEZ76" s="105"/>
      <c r="AFA76" s="105"/>
      <c r="AFB76" s="105"/>
      <c r="AFC76" s="105"/>
      <c r="AFD76" s="105"/>
      <c r="AFE76" s="105"/>
      <c r="AFF76" s="105"/>
      <c r="AFG76" s="105"/>
      <c r="AFH76" s="105"/>
      <c r="AFI76" s="105"/>
      <c r="AFJ76" s="105"/>
      <c r="AFK76" s="105"/>
      <c r="AFL76" s="105"/>
      <c r="AFM76" s="105"/>
      <c r="AFN76" s="105"/>
      <c r="AFO76" s="105"/>
      <c r="AFP76" s="105"/>
      <c r="AFQ76" s="105"/>
      <c r="AFR76" s="105"/>
      <c r="AFS76" s="105"/>
      <c r="AFT76" s="105"/>
      <c r="AFU76" s="105"/>
      <c r="AFV76" s="105"/>
      <c r="AFW76" s="105"/>
      <c r="AFX76" s="105"/>
      <c r="AFY76" s="105"/>
      <c r="AFZ76" s="105"/>
      <c r="AGA76" s="105"/>
      <c r="AGB76" s="105"/>
      <c r="AGC76" s="105"/>
      <c r="AGD76" s="105"/>
      <c r="AGE76" s="105"/>
      <c r="AGF76" s="105"/>
      <c r="AGG76" s="105"/>
      <c r="AGH76" s="105"/>
      <c r="AGI76" s="105"/>
      <c r="AGJ76" s="105"/>
      <c r="AGK76" s="105"/>
      <c r="AGL76" s="105"/>
      <c r="AGM76" s="105"/>
      <c r="AGN76" s="105"/>
      <c r="AGO76" s="105"/>
      <c r="AGP76" s="105"/>
      <c r="AGQ76" s="105"/>
      <c r="AGR76" s="105"/>
      <c r="AGS76" s="105"/>
      <c r="AGT76" s="105"/>
      <c r="AGU76" s="105"/>
      <c r="AGV76" s="105"/>
      <c r="AGW76" s="105"/>
      <c r="AGX76" s="105"/>
      <c r="AGY76" s="105"/>
      <c r="AGZ76" s="105"/>
      <c r="AHA76" s="105"/>
      <c r="AHB76" s="105"/>
      <c r="AHC76" s="105"/>
      <c r="AHD76" s="105"/>
      <c r="AHE76" s="105"/>
      <c r="AHF76" s="105"/>
      <c r="AHG76" s="105"/>
      <c r="AHH76" s="105"/>
      <c r="AHI76" s="105"/>
      <c r="AHJ76" s="105"/>
      <c r="AHK76" s="105"/>
      <c r="AHL76" s="105"/>
      <c r="AHM76" s="105"/>
      <c r="AHN76" s="105"/>
      <c r="AHO76" s="105"/>
      <c r="AHP76" s="105"/>
      <c r="AHQ76" s="105"/>
      <c r="AHR76" s="105"/>
      <c r="AHS76" s="105"/>
      <c r="AHT76" s="105"/>
      <c r="AHU76" s="105"/>
      <c r="AHV76" s="105"/>
      <c r="AHW76" s="105"/>
      <c r="AHX76" s="105"/>
      <c r="AHY76" s="105"/>
      <c r="AHZ76" s="105"/>
      <c r="AIA76" s="105"/>
      <c r="AIB76" s="105"/>
      <c r="AIC76" s="105"/>
      <c r="AID76" s="105"/>
      <c r="AIE76" s="105"/>
      <c r="AIF76" s="105"/>
      <c r="AIG76" s="105"/>
      <c r="AIH76" s="105"/>
      <c r="AII76" s="105"/>
      <c r="AIJ76" s="105"/>
      <c r="AIK76" s="105"/>
      <c r="AIL76" s="105"/>
      <c r="AIM76" s="105"/>
      <c r="AIN76" s="105"/>
      <c r="AIO76" s="105"/>
      <c r="AIP76" s="105"/>
      <c r="AIQ76" s="105"/>
      <c r="AIR76" s="105"/>
      <c r="AIS76" s="105"/>
      <c r="AIT76" s="105"/>
      <c r="AIU76" s="105"/>
      <c r="AIV76" s="105"/>
      <c r="AIW76" s="105"/>
      <c r="AIX76" s="105"/>
      <c r="AIY76" s="105"/>
      <c r="AIZ76" s="105"/>
      <c r="AJA76" s="105"/>
      <c r="AJB76" s="105"/>
      <c r="AJC76" s="105"/>
      <c r="AJD76" s="105"/>
      <c r="AJE76" s="105"/>
      <c r="AJF76" s="105"/>
      <c r="AJG76" s="105"/>
      <c r="AJH76" s="105"/>
      <c r="AJI76" s="105"/>
      <c r="AJJ76" s="105"/>
      <c r="AJK76" s="105"/>
      <c r="AJL76" s="105"/>
      <c r="AJM76" s="105"/>
      <c r="AJN76" s="105"/>
      <c r="AJO76" s="105"/>
      <c r="AJP76" s="105"/>
      <c r="AJQ76" s="105"/>
      <c r="AJR76" s="105"/>
      <c r="AJS76" s="105"/>
      <c r="AJT76" s="105"/>
      <c r="AJU76" s="105"/>
      <c r="AJV76" s="105"/>
      <c r="AJW76" s="105"/>
      <c r="AJX76" s="105"/>
      <c r="AJY76" s="105"/>
      <c r="AJZ76" s="105"/>
      <c r="AKA76" s="105"/>
      <c r="AKB76" s="105"/>
      <c r="AKC76" s="105"/>
      <c r="AKD76" s="105"/>
      <c r="AKE76" s="105"/>
      <c r="AKF76" s="105"/>
      <c r="AKG76" s="105"/>
      <c r="AKH76" s="105"/>
      <c r="AKI76" s="105"/>
      <c r="AKJ76" s="105"/>
      <c r="AKK76" s="105"/>
      <c r="AKL76" s="105"/>
      <c r="AKM76" s="105"/>
      <c r="AKN76" s="105"/>
      <c r="AKO76" s="105"/>
      <c r="AKP76" s="105"/>
      <c r="AKQ76" s="105"/>
      <c r="AKR76" s="105"/>
      <c r="AKS76" s="105"/>
      <c r="AKT76" s="105"/>
      <c r="AKU76" s="105"/>
      <c r="AKV76" s="105"/>
      <c r="AKW76" s="105"/>
      <c r="AKX76" s="105"/>
      <c r="AKY76" s="105"/>
      <c r="AKZ76" s="105"/>
      <c r="ALA76" s="105"/>
      <c r="ALB76" s="105"/>
      <c r="ALC76" s="105"/>
      <c r="ALD76" s="105"/>
      <c r="ALE76" s="105"/>
      <c r="ALF76" s="105"/>
      <c r="ALG76" s="105"/>
      <c r="ALH76" s="105"/>
      <c r="ALI76" s="105"/>
      <c r="ALJ76" s="105"/>
      <c r="ALK76" s="105"/>
      <c r="ALL76" s="105"/>
      <c r="ALM76" s="105"/>
      <c r="ALN76" s="105"/>
      <c r="ALO76" s="105"/>
      <c r="ALP76" s="105"/>
      <c r="ALQ76" s="105"/>
      <c r="ALR76" s="105"/>
      <c r="ALS76" s="105"/>
      <c r="ALT76" s="105"/>
      <c r="ALU76" s="105"/>
      <c r="ALV76" s="105"/>
      <c r="ALW76" s="105"/>
      <c r="ALX76" s="105"/>
      <c r="ALY76" s="105"/>
      <c r="ALZ76" s="105"/>
      <c r="AMA76" s="105"/>
      <c r="AMB76" s="105"/>
      <c r="AMC76" s="105"/>
      <c r="AMD76" s="105"/>
      <c r="AME76" s="105"/>
      <c r="AMF76" s="105"/>
      <c r="AMG76" s="105"/>
      <c r="AMH76" s="105"/>
      <c r="AMI76" s="105"/>
      <c r="AMJ76" s="105"/>
    </row>
    <row r="77" spans="1:1024" s="115" customFormat="1">
      <c r="A77" s="104"/>
      <c r="B77" s="105"/>
      <c r="C77" s="106"/>
      <c r="D77" s="107"/>
      <c r="E77" s="105"/>
      <c r="F77" s="105"/>
      <c r="G77" s="105"/>
      <c r="H77" s="108"/>
      <c r="I77" s="108"/>
      <c r="J77" s="109"/>
      <c r="K77" s="108"/>
      <c r="L77" s="110"/>
      <c r="M77" s="111"/>
      <c r="N77" s="112"/>
      <c r="O77" s="104"/>
      <c r="P77" s="113"/>
      <c r="Q77" s="108"/>
      <c r="R77" s="108"/>
      <c r="S77" s="114"/>
      <c r="T77" s="104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05"/>
      <c r="CB77" s="105"/>
      <c r="CC77" s="105"/>
      <c r="CD77" s="105"/>
      <c r="CE77" s="105"/>
      <c r="CF77" s="105"/>
      <c r="CG77" s="105"/>
      <c r="CH77" s="105"/>
      <c r="CI77" s="105"/>
      <c r="CJ77" s="105"/>
      <c r="CK77" s="105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05"/>
      <c r="DA77" s="105"/>
      <c r="DB77" s="105"/>
      <c r="DC77" s="105"/>
      <c r="DD77" s="105"/>
      <c r="DE77" s="105"/>
      <c r="DF77" s="105"/>
      <c r="DG77" s="105"/>
      <c r="DH77" s="105"/>
      <c r="DI77" s="105"/>
      <c r="DJ77" s="105"/>
      <c r="DK77" s="105"/>
      <c r="DL77" s="105"/>
      <c r="DM77" s="105"/>
      <c r="DN77" s="105"/>
      <c r="DO77" s="105"/>
      <c r="DP77" s="105"/>
      <c r="DQ77" s="105"/>
      <c r="DR77" s="105"/>
      <c r="DS77" s="105"/>
      <c r="DT77" s="105"/>
      <c r="DU77" s="105"/>
      <c r="DV77" s="105"/>
      <c r="DW77" s="105"/>
      <c r="DX77" s="105"/>
      <c r="DY77" s="105"/>
      <c r="DZ77" s="105"/>
      <c r="EA77" s="105"/>
      <c r="EB77" s="105"/>
      <c r="EC77" s="105"/>
      <c r="ED77" s="105"/>
      <c r="EE77" s="105"/>
      <c r="EF77" s="105"/>
      <c r="EG77" s="105"/>
      <c r="EH77" s="105"/>
      <c r="EI77" s="105"/>
      <c r="EJ77" s="105"/>
      <c r="EK77" s="105"/>
      <c r="EL77" s="105"/>
      <c r="EM77" s="105"/>
      <c r="EN77" s="105"/>
      <c r="EO77" s="105"/>
      <c r="EP77" s="105"/>
      <c r="EQ77" s="105"/>
      <c r="ER77" s="105"/>
      <c r="ES77" s="105"/>
      <c r="ET77" s="105"/>
      <c r="EU77" s="105"/>
      <c r="EV77" s="105"/>
      <c r="EW77" s="105"/>
      <c r="EX77" s="105"/>
      <c r="EY77" s="105"/>
      <c r="EZ77" s="105"/>
      <c r="FA77" s="105"/>
      <c r="FB77" s="105"/>
      <c r="FC77" s="105"/>
      <c r="FD77" s="105"/>
      <c r="FE77" s="105"/>
      <c r="FF77" s="105"/>
      <c r="FG77" s="105"/>
      <c r="FH77" s="105"/>
      <c r="FI77" s="105"/>
      <c r="FJ77" s="105"/>
      <c r="FK77" s="105"/>
      <c r="FL77" s="105"/>
      <c r="FM77" s="105"/>
      <c r="FN77" s="105"/>
      <c r="FO77" s="105"/>
      <c r="FP77" s="105"/>
      <c r="FQ77" s="105"/>
      <c r="FR77" s="105"/>
      <c r="FS77" s="105"/>
      <c r="FT77" s="105"/>
      <c r="FU77" s="105"/>
      <c r="FV77" s="105"/>
      <c r="FW77" s="105"/>
      <c r="FX77" s="105"/>
      <c r="FY77" s="105"/>
      <c r="FZ77" s="105"/>
      <c r="GA77" s="105"/>
      <c r="GB77" s="105"/>
      <c r="GC77" s="105"/>
      <c r="GD77" s="105"/>
      <c r="GE77" s="105"/>
      <c r="GF77" s="105"/>
      <c r="GG77" s="105"/>
      <c r="GH77" s="105"/>
      <c r="GI77" s="105"/>
      <c r="GJ77" s="105"/>
      <c r="GK77" s="105"/>
      <c r="GL77" s="105"/>
      <c r="GM77" s="105"/>
      <c r="GN77" s="105"/>
      <c r="GO77" s="105"/>
      <c r="GP77" s="105"/>
      <c r="GQ77" s="105"/>
      <c r="GR77" s="105"/>
      <c r="GS77" s="105"/>
      <c r="GT77" s="105"/>
      <c r="GU77" s="105"/>
      <c r="GV77" s="105"/>
      <c r="GW77" s="105"/>
      <c r="GX77" s="105"/>
      <c r="GY77" s="105"/>
      <c r="GZ77" s="105"/>
      <c r="HA77" s="105"/>
      <c r="HB77" s="105"/>
      <c r="HC77" s="105"/>
      <c r="HD77" s="105"/>
      <c r="HE77" s="105"/>
      <c r="HF77" s="105"/>
      <c r="HG77" s="105"/>
      <c r="HH77" s="105"/>
      <c r="HI77" s="105"/>
      <c r="HJ77" s="105"/>
      <c r="HK77" s="105"/>
      <c r="HL77" s="105"/>
      <c r="HM77" s="105"/>
      <c r="HN77" s="105"/>
      <c r="HO77" s="105"/>
      <c r="HP77" s="105"/>
      <c r="HQ77" s="105"/>
      <c r="HR77" s="105"/>
      <c r="HS77" s="105"/>
      <c r="HT77" s="105"/>
      <c r="HU77" s="105"/>
      <c r="HV77" s="105"/>
      <c r="HW77" s="105"/>
      <c r="HX77" s="105"/>
      <c r="HY77" s="105"/>
      <c r="HZ77" s="105"/>
      <c r="IA77" s="105"/>
      <c r="IB77" s="105"/>
      <c r="IC77" s="105"/>
      <c r="ID77" s="105"/>
      <c r="IE77" s="105"/>
      <c r="IF77" s="105"/>
      <c r="IG77" s="105"/>
      <c r="IH77" s="105"/>
      <c r="II77" s="105"/>
      <c r="IJ77" s="105"/>
      <c r="IK77" s="105"/>
      <c r="IL77" s="105"/>
      <c r="IM77" s="105"/>
      <c r="IN77" s="105"/>
      <c r="IO77" s="105"/>
      <c r="IP77" s="105"/>
      <c r="IQ77" s="105"/>
      <c r="IR77" s="105"/>
      <c r="IS77" s="105"/>
      <c r="IT77" s="105"/>
      <c r="IU77" s="105"/>
      <c r="IV77" s="105"/>
      <c r="IW77" s="105"/>
      <c r="IX77" s="105"/>
      <c r="IY77" s="105"/>
      <c r="IZ77" s="105"/>
      <c r="JA77" s="105"/>
      <c r="JB77" s="105"/>
      <c r="JC77" s="105"/>
      <c r="JD77" s="105"/>
      <c r="JE77" s="105"/>
      <c r="JF77" s="105"/>
      <c r="JG77" s="105"/>
      <c r="JH77" s="105"/>
      <c r="JI77" s="105"/>
      <c r="JJ77" s="105"/>
      <c r="JK77" s="105"/>
      <c r="JL77" s="105"/>
      <c r="JM77" s="105"/>
      <c r="JN77" s="105"/>
      <c r="JO77" s="105"/>
      <c r="JP77" s="105"/>
      <c r="JQ77" s="105"/>
      <c r="JR77" s="105"/>
      <c r="JS77" s="105"/>
      <c r="JT77" s="105"/>
      <c r="JU77" s="105"/>
      <c r="JV77" s="105"/>
      <c r="JW77" s="105"/>
      <c r="JX77" s="105"/>
      <c r="JY77" s="105"/>
      <c r="JZ77" s="105"/>
      <c r="KA77" s="105"/>
      <c r="KB77" s="105"/>
      <c r="KC77" s="105"/>
      <c r="KD77" s="105"/>
      <c r="KE77" s="105"/>
      <c r="KF77" s="105"/>
      <c r="KG77" s="105"/>
      <c r="KH77" s="105"/>
      <c r="KI77" s="105"/>
      <c r="KJ77" s="105"/>
      <c r="KK77" s="105"/>
      <c r="KL77" s="105"/>
      <c r="KM77" s="105"/>
      <c r="KN77" s="105"/>
      <c r="KO77" s="105"/>
      <c r="KP77" s="105"/>
      <c r="KQ77" s="105"/>
      <c r="KR77" s="105"/>
      <c r="KS77" s="105"/>
      <c r="KT77" s="105"/>
      <c r="KU77" s="105"/>
      <c r="KV77" s="105"/>
      <c r="KW77" s="105"/>
      <c r="KX77" s="105"/>
      <c r="KY77" s="105"/>
      <c r="KZ77" s="105"/>
      <c r="LA77" s="105"/>
      <c r="LB77" s="105"/>
      <c r="LC77" s="105"/>
      <c r="LD77" s="105"/>
      <c r="LE77" s="105"/>
      <c r="LF77" s="105"/>
      <c r="LG77" s="105"/>
      <c r="LH77" s="105"/>
      <c r="LI77" s="105"/>
      <c r="LJ77" s="105"/>
      <c r="LK77" s="105"/>
      <c r="LL77" s="105"/>
      <c r="LM77" s="105"/>
      <c r="LN77" s="105"/>
      <c r="LO77" s="105"/>
      <c r="LP77" s="105"/>
      <c r="LQ77" s="105"/>
      <c r="LR77" s="105"/>
      <c r="LS77" s="105"/>
      <c r="LT77" s="105"/>
      <c r="LU77" s="105"/>
      <c r="LV77" s="105"/>
      <c r="LW77" s="105"/>
      <c r="LX77" s="105"/>
      <c r="LY77" s="105"/>
      <c r="LZ77" s="105"/>
      <c r="MA77" s="105"/>
      <c r="MB77" s="105"/>
      <c r="MC77" s="105"/>
      <c r="MD77" s="105"/>
      <c r="ME77" s="105"/>
      <c r="MF77" s="105"/>
      <c r="MG77" s="105"/>
      <c r="MH77" s="105"/>
      <c r="MI77" s="105"/>
      <c r="MJ77" s="105"/>
      <c r="MK77" s="105"/>
      <c r="ML77" s="105"/>
      <c r="MM77" s="105"/>
      <c r="MN77" s="105"/>
      <c r="MO77" s="105"/>
      <c r="MP77" s="105"/>
      <c r="MQ77" s="105"/>
      <c r="MR77" s="105"/>
      <c r="MS77" s="105"/>
      <c r="MT77" s="105"/>
      <c r="MU77" s="105"/>
      <c r="MV77" s="105"/>
      <c r="MW77" s="105"/>
      <c r="MX77" s="105"/>
      <c r="MY77" s="105"/>
      <c r="MZ77" s="105"/>
      <c r="NA77" s="105"/>
      <c r="NB77" s="105"/>
      <c r="NC77" s="105"/>
      <c r="ND77" s="105"/>
      <c r="NE77" s="105"/>
      <c r="NF77" s="105"/>
      <c r="NG77" s="105"/>
      <c r="NH77" s="105"/>
      <c r="NI77" s="105"/>
      <c r="NJ77" s="105"/>
      <c r="NK77" s="105"/>
      <c r="NL77" s="105"/>
      <c r="NM77" s="105"/>
      <c r="NN77" s="105"/>
      <c r="NO77" s="105"/>
      <c r="NP77" s="105"/>
      <c r="NQ77" s="105"/>
      <c r="NR77" s="105"/>
      <c r="NS77" s="105"/>
      <c r="NT77" s="105"/>
      <c r="NU77" s="105"/>
      <c r="NV77" s="105"/>
      <c r="NW77" s="105"/>
      <c r="NX77" s="105"/>
      <c r="NY77" s="105"/>
      <c r="NZ77" s="105"/>
      <c r="OA77" s="105"/>
      <c r="OB77" s="105"/>
      <c r="OC77" s="105"/>
      <c r="OD77" s="105"/>
      <c r="OE77" s="105"/>
      <c r="OF77" s="105"/>
      <c r="OG77" s="105"/>
      <c r="OH77" s="105"/>
      <c r="OI77" s="105"/>
      <c r="OJ77" s="105"/>
      <c r="OK77" s="105"/>
      <c r="OL77" s="105"/>
      <c r="OM77" s="105"/>
      <c r="ON77" s="105"/>
      <c r="OO77" s="105"/>
      <c r="OP77" s="105"/>
      <c r="OQ77" s="105"/>
      <c r="OR77" s="105"/>
      <c r="OS77" s="105"/>
      <c r="OT77" s="105"/>
      <c r="OU77" s="105"/>
      <c r="OV77" s="105"/>
      <c r="OW77" s="105"/>
      <c r="OX77" s="105"/>
      <c r="OY77" s="105"/>
      <c r="OZ77" s="105"/>
      <c r="PA77" s="105"/>
      <c r="PB77" s="105"/>
      <c r="PC77" s="105"/>
      <c r="PD77" s="105"/>
      <c r="PE77" s="105"/>
      <c r="PF77" s="105"/>
      <c r="PG77" s="105"/>
      <c r="PH77" s="105"/>
      <c r="PI77" s="105"/>
      <c r="PJ77" s="105"/>
      <c r="PK77" s="105"/>
      <c r="PL77" s="105"/>
      <c r="PM77" s="105"/>
      <c r="PN77" s="105"/>
      <c r="PO77" s="105"/>
      <c r="PP77" s="105"/>
      <c r="PQ77" s="105"/>
      <c r="PR77" s="105"/>
      <c r="PS77" s="105"/>
      <c r="PT77" s="105"/>
      <c r="PU77" s="105"/>
      <c r="PV77" s="105"/>
      <c r="PW77" s="105"/>
      <c r="PX77" s="105"/>
      <c r="PY77" s="105"/>
      <c r="PZ77" s="105"/>
      <c r="QA77" s="105"/>
      <c r="QB77" s="105"/>
      <c r="QC77" s="105"/>
      <c r="QD77" s="105"/>
      <c r="QE77" s="105"/>
      <c r="QF77" s="105"/>
      <c r="QG77" s="105"/>
      <c r="QH77" s="105"/>
      <c r="QI77" s="105"/>
      <c r="QJ77" s="105"/>
      <c r="QK77" s="105"/>
      <c r="QL77" s="105"/>
      <c r="QM77" s="105"/>
      <c r="QN77" s="105"/>
      <c r="QO77" s="105"/>
      <c r="QP77" s="105"/>
      <c r="QQ77" s="105"/>
      <c r="QR77" s="105"/>
      <c r="QS77" s="105"/>
      <c r="QT77" s="105"/>
      <c r="QU77" s="105"/>
      <c r="QV77" s="105"/>
      <c r="QW77" s="105"/>
      <c r="QX77" s="105"/>
      <c r="QY77" s="105"/>
      <c r="QZ77" s="105"/>
      <c r="RA77" s="105"/>
      <c r="RB77" s="105"/>
      <c r="RC77" s="105"/>
      <c r="RD77" s="105"/>
      <c r="RE77" s="105"/>
      <c r="RF77" s="105"/>
      <c r="RG77" s="105"/>
      <c r="RH77" s="105"/>
      <c r="RI77" s="105"/>
      <c r="RJ77" s="105"/>
      <c r="RK77" s="105"/>
      <c r="RL77" s="105"/>
      <c r="RM77" s="105"/>
      <c r="RN77" s="105"/>
      <c r="RO77" s="105"/>
      <c r="RP77" s="105"/>
      <c r="RQ77" s="105"/>
      <c r="RR77" s="105"/>
      <c r="RS77" s="105"/>
      <c r="RT77" s="105"/>
      <c r="RU77" s="105"/>
      <c r="RV77" s="105"/>
      <c r="RW77" s="105"/>
      <c r="RX77" s="105"/>
      <c r="RY77" s="105"/>
      <c r="RZ77" s="105"/>
      <c r="SA77" s="105"/>
      <c r="SB77" s="105"/>
      <c r="SC77" s="105"/>
      <c r="SD77" s="105"/>
      <c r="SE77" s="105"/>
      <c r="SF77" s="105"/>
      <c r="SG77" s="105"/>
      <c r="SH77" s="105"/>
      <c r="SI77" s="105"/>
      <c r="SJ77" s="105"/>
      <c r="SK77" s="105"/>
      <c r="SL77" s="105"/>
      <c r="SM77" s="105"/>
      <c r="SN77" s="105"/>
      <c r="SO77" s="105"/>
      <c r="SP77" s="105"/>
      <c r="SQ77" s="105"/>
      <c r="SR77" s="105"/>
      <c r="SS77" s="105"/>
      <c r="ST77" s="105"/>
      <c r="SU77" s="105"/>
      <c r="SV77" s="105"/>
      <c r="SW77" s="105"/>
      <c r="SX77" s="105"/>
      <c r="SY77" s="105"/>
      <c r="SZ77" s="105"/>
      <c r="TA77" s="105"/>
      <c r="TB77" s="105"/>
      <c r="TC77" s="105"/>
      <c r="TD77" s="105"/>
      <c r="TE77" s="105"/>
      <c r="TF77" s="105"/>
      <c r="TG77" s="105"/>
      <c r="TH77" s="105"/>
      <c r="TI77" s="105"/>
      <c r="TJ77" s="105"/>
      <c r="TK77" s="105"/>
      <c r="TL77" s="105"/>
      <c r="TM77" s="105"/>
      <c r="TN77" s="105"/>
      <c r="TO77" s="105"/>
      <c r="TP77" s="105"/>
      <c r="TQ77" s="105"/>
      <c r="TR77" s="105"/>
      <c r="TS77" s="105"/>
      <c r="TT77" s="105"/>
      <c r="TU77" s="105"/>
      <c r="TV77" s="105"/>
      <c r="TW77" s="105"/>
      <c r="TX77" s="105"/>
      <c r="TY77" s="105"/>
      <c r="TZ77" s="105"/>
      <c r="UA77" s="105"/>
      <c r="UB77" s="105"/>
      <c r="UC77" s="105"/>
      <c r="UD77" s="105"/>
      <c r="UE77" s="105"/>
      <c r="UF77" s="105"/>
      <c r="UG77" s="105"/>
      <c r="UH77" s="105"/>
      <c r="UI77" s="105"/>
      <c r="UJ77" s="105"/>
      <c r="UK77" s="105"/>
      <c r="UL77" s="105"/>
      <c r="UM77" s="105"/>
      <c r="UN77" s="105"/>
      <c r="UO77" s="105"/>
      <c r="UP77" s="105"/>
      <c r="UQ77" s="105"/>
      <c r="UR77" s="105"/>
      <c r="US77" s="105"/>
      <c r="UT77" s="105"/>
      <c r="UU77" s="105"/>
      <c r="UV77" s="105"/>
      <c r="UW77" s="105"/>
      <c r="UX77" s="105"/>
      <c r="UY77" s="105"/>
      <c r="UZ77" s="105"/>
      <c r="VA77" s="105"/>
      <c r="VB77" s="105"/>
      <c r="VC77" s="105"/>
      <c r="VD77" s="105"/>
      <c r="VE77" s="105"/>
      <c r="VF77" s="105"/>
      <c r="VG77" s="105"/>
      <c r="VH77" s="105"/>
      <c r="VI77" s="105"/>
      <c r="VJ77" s="105"/>
      <c r="VK77" s="105"/>
      <c r="VL77" s="105"/>
      <c r="VM77" s="105"/>
      <c r="VN77" s="105"/>
      <c r="VO77" s="105"/>
      <c r="VP77" s="105"/>
      <c r="VQ77" s="105"/>
      <c r="VR77" s="105"/>
      <c r="VS77" s="105"/>
      <c r="VT77" s="105"/>
      <c r="VU77" s="105"/>
      <c r="VV77" s="105"/>
      <c r="VW77" s="105"/>
      <c r="VX77" s="105"/>
      <c r="VY77" s="105"/>
      <c r="VZ77" s="105"/>
      <c r="WA77" s="105"/>
      <c r="WB77" s="105"/>
      <c r="WC77" s="105"/>
      <c r="WD77" s="105"/>
      <c r="WE77" s="105"/>
      <c r="WF77" s="105"/>
      <c r="WG77" s="105"/>
      <c r="WH77" s="105"/>
      <c r="WI77" s="105"/>
      <c r="WJ77" s="105"/>
      <c r="WK77" s="105"/>
      <c r="WL77" s="105"/>
      <c r="WM77" s="105"/>
      <c r="WN77" s="105"/>
      <c r="WO77" s="105"/>
      <c r="WP77" s="105"/>
      <c r="WQ77" s="105"/>
      <c r="WR77" s="105"/>
      <c r="WS77" s="105"/>
      <c r="WT77" s="105"/>
      <c r="WU77" s="105"/>
      <c r="WV77" s="105"/>
      <c r="WW77" s="105"/>
      <c r="WX77" s="105"/>
      <c r="WY77" s="105"/>
      <c r="WZ77" s="105"/>
      <c r="XA77" s="105"/>
      <c r="XB77" s="105"/>
      <c r="XC77" s="105"/>
      <c r="XD77" s="105"/>
      <c r="XE77" s="105"/>
      <c r="XF77" s="105"/>
      <c r="XG77" s="105"/>
      <c r="XH77" s="105"/>
      <c r="XI77" s="105"/>
      <c r="XJ77" s="105"/>
      <c r="XK77" s="105"/>
      <c r="XL77" s="105"/>
      <c r="XM77" s="105"/>
      <c r="XN77" s="105"/>
      <c r="XO77" s="105"/>
      <c r="XP77" s="105"/>
      <c r="XQ77" s="105"/>
      <c r="XR77" s="105"/>
      <c r="XS77" s="105"/>
      <c r="XT77" s="105"/>
      <c r="XU77" s="105"/>
      <c r="XV77" s="105"/>
      <c r="XW77" s="105"/>
      <c r="XX77" s="105"/>
      <c r="XY77" s="105"/>
      <c r="XZ77" s="105"/>
      <c r="YA77" s="105"/>
      <c r="YB77" s="105"/>
      <c r="YC77" s="105"/>
      <c r="YD77" s="105"/>
      <c r="YE77" s="105"/>
      <c r="YF77" s="105"/>
      <c r="YG77" s="105"/>
      <c r="YH77" s="105"/>
      <c r="YI77" s="105"/>
      <c r="YJ77" s="105"/>
      <c r="YK77" s="105"/>
      <c r="YL77" s="105"/>
      <c r="YM77" s="105"/>
      <c r="YN77" s="105"/>
      <c r="YO77" s="105"/>
      <c r="YP77" s="105"/>
      <c r="YQ77" s="105"/>
      <c r="YR77" s="105"/>
      <c r="YS77" s="105"/>
      <c r="YT77" s="105"/>
      <c r="YU77" s="105"/>
      <c r="YV77" s="105"/>
      <c r="YW77" s="105"/>
      <c r="YX77" s="105"/>
      <c r="YY77" s="105"/>
      <c r="YZ77" s="105"/>
      <c r="ZA77" s="105"/>
      <c r="ZB77" s="105"/>
      <c r="ZC77" s="105"/>
      <c r="ZD77" s="105"/>
      <c r="ZE77" s="105"/>
      <c r="ZF77" s="105"/>
      <c r="ZG77" s="105"/>
      <c r="ZH77" s="105"/>
      <c r="ZI77" s="105"/>
      <c r="ZJ77" s="105"/>
      <c r="ZK77" s="105"/>
      <c r="ZL77" s="105"/>
      <c r="ZM77" s="105"/>
      <c r="ZN77" s="105"/>
      <c r="ZO77" s="105"/>
      <c r="ZP77" s="105"/>
      <c r="ZQ77" s="105"/>
      <c r="ZR77" s="105"/>
      <c r="ZS77" s="105"/>
      <c r="ZT77" s="105"/>
      <c r="ZU77" s="105"/>
      <c r="ZV77" s="105"/>
      <c r="ZW77" s="105"/>
      <c r="ZX77" s="105"/>
      <c r="ZY77" s="105"/>
      <c r="ZZ77" s="105"/>
      <c r="AAA77" s="105"/>
      <c r="AAB77" s="105"/>
      <c r="AAC77" s="105"/>
      <c r="AAD77" s="105"/>
      <c r="AAE77" s="105"/>
      <c r="AAF77" s="105"/>
      <c r="AAG77" s="105"/>
      <c r="AAH77" s="105"/>
      <c r="AAI77" s="105"/>
      <c r="AAJ77" s="105"/>
      <c r="AAK77" s="105"/>
      <c r="AAL77" s="105"/>
      <c r="AAM77" s="105"/>
      <c r="AAN77" s="105"/>
      <c r="AAO77" s="105"/>
      <c r="AAP77" s="105"/>
      <c r="AAQ77" s="105"/>
      <c r="AAR77" s="105"/>
      <c r="AAS77" s="105"/>
      <c r="AAT77" s="105"/>
      <c r="AAU77" s="105"/>
      <c r="AAV77" s="105"/>
      <c r="AAW77" s="105"/>
      <c r="AAX77" s="105"/>
      <c r="AAY77" s="105"/>
      <c r="AAZ77" s="105"/>
      <c r="ABA77" s="105"/>
      <c r="ABB77" s="105"/>
      <c r="ABC77" s="105"/>
      <c r="ABD77" s="105"/>
      <c r="ABE77" s="105"/>
      <c r="ABF77" s="105"/>
      <c r="ABG77" s="105"/>
      <c r="ABH77" s="105"/>
      <c r="ABI77" s="105"/>
      <c r="ABJ77" s="105"/>
      <c r="ABK77" s="105"/>
      <c r="ABL77" s="105"/>
      <c r="ABM77" s="105"/>
      <c r="ABN77" s="105"/>
      <c r="ABO77" s="105"/>
      <c r="ABP77" s="105"/>
      <c r="ABQ77" s="105"/>
      <c r="ABR77" s="105"/>
      <c r="ABS77" s="105"/>
      <c r="ABT77" s="105"/>
      <c r="ABU77" s="105"/>
      <c r="ABV77" s="105"/>
      <c r="ABW77" s="105"/>
      <c r="ABX77" s="105"/>
      <c r="ABY77" s="105"/>
      <c r="ABZ77" s="105"/>
      <c r="ACA77" s="105"/>
      <c r="ACB77" s="105"/>
      <c r="ACC77" s="105"/>
      <c r="ACD77" s="105"/>
      <c r="ACE77" s="105"/>
      <c r="ACF77" s="105"/>
      <c r="ACG77" s="105"/>
      <c r="ACH77" s="105"/>
      <c r="ACI77" s="105"/>
      <c r="ACJ77" s="105"/>
      <c r="ACK77" s="105"/>
      <c r="ACL77" s="105"/>
      <c r="ACM77" s="105"/>
      <c r="ACN77" s="105"/>
      <c r="ACO77" s="105"/>
      <c r="ACP77" s="105"/>
      <c r="ACQ77" s="105"/>
      <c r="ACR77" s="105"/>
      <c r="ACS77" s="105"/>
      <c r="ACT77" s="105"/>
      <c r="ACU77" s="105"/>
      <c r="ACV77" s="105"/>
      <c r="ACW77" s="105"/>
      <c r="ACX77" s="105"/>
      <c r="ACY77" s="105"/>
      <c r="ACZ77" s="105"/>
      <c r="ADA77" s="105"/>
      <c r="ADB77" s="105"/>
      <c r="ADC77" s="105"/>
      <c r="ADD77" s="105"/>
      <c r="ADE77" s="105"/>
      <c r="ADF77" s="105"/>
      <c r="ADG77" s="105"/>
      <c r="ADH77" s="105"/>
      <c r="ADI77" s="105"/>
      <c r="ADJ77" s="105"/>
      <c r="ADK77" s="105"/>
      <c r="ADL77" s="105"/>
      <c r="ADM77" s="105"/>
      <c r="ADN77" s="105"/>
      <c r="ADO77" s="105"/>
      <c r="ADP77" s="105"/>
      <c r="ADQ77" s="105"/>
      <c r="ADR77" s="105"/>
      <c r="ADS77" s="105"/>
      <c r="ADT77" s="105"/>
      <c r="ADU77" s="105"/>
      <c r="ADV77" s="105"/>
      <c r="ADW77" s="105"/>
      <c r="ADX77" s="105"/>
      <c r="ADY77" s="105"/>
      <c r="ADZ77" s="105"/>
      <c r="AEA77" s="105"/>
      <c r="AEB77" s="105"/>
      <c r="AEC77" s="105"/>
      <c r="AED77" s="105"/>
      <c r="AEE77" s="105"/>
      <c r="AEF77" s="105"/>
      <c r="AEG77" s="105"/>
      <c r="AEH77" s="105"/>
      <c r="AEI77" s="105"/>
      <c r="AEJ77" s="105"/>
      <c r="AEK77" s="105"/>
      <c r="AEL77" s="105"/>
      <c r="AEM77" s="105"/>
      <c r="AEN77" s="105"/>
      <c r="AEO77" s="105"/>
      <c r="AEP77" s="105"/>
      <c r="AEQ77" s="105"/>
      <c r="AER77" s="105"/>
      <c r="AES77" s="105"/>
      <c r="AET77" s="105"/>
      <c r="AEU77" s="105"/>
      <c r="AEV77" s="105"/>
      <c r="AEW77" s="105"/>
      <c r="AEX77" s="105"/>
      <c r="AEY77" s="105"/>
      <c r="AEZ77" s="105"/>
      <c r="AFA77" s="105"/>
      <c r="AFB77" s="105"/>
      <c r="AFC77" s="105"/>
      <c r="AFD77" s="105"/>
      <c r="AFE77" s="105"/>
      <c r="AFF77" s="105"/>
      <c r="AFG77" s="105"/>
      <c r="AFH77" s="105"/>
      <c r="AFI77" s="105"/>
      <c r="AFJ77" s="105"/>
      <c r="AFK77" s="105"/>
      <c r="AFL77" s="105"/>
      <c r="AFM77" s="105"/>
      <c r="AFN77" s="105"/>
      <c r="AFO77" s="105"/>
      <c r="AFP77" s="105"/>
      <c r="AFQ77" s="105"/>
      <c r="AFR77" s="105"/>
      <c r="AFS77" s="105"/>
      <c r="AFT77" s="105"/>
      <c r="AFU77" s="105"/>
      <c r="AFV77" s="105"/>
      <c r="AFW77" s="105"/>
      <c r="AFX77" s="105"/>
      <c r="AFY77" s="105"/>
      <c r="AFZ77" s="105"/>
      <c r="AGA77" s="105"/>
      <c r="AGB77" s="105"/>
      <c r="AGC77" s="105"/>
      <c r="AGD77" s="105"/>
      <c r="AGE77" s="105"/>
      <c r="AGF77" s="105"/>
      <c r="AGG77" s="105"/>
      <c r="AGH77" s="105"/>
      <c r="AGI77" s="105"/>
      <c r="AGJ77" s="105"/>
      <c r="AGK77" s="105"/>
      <c r="AGL77" s="105"/>
      <c r="AGM77" s="105"/>
      <c r="AGN77" s="105"/>
      <c r="AGO77" s="105"/>
      <c r="AGP77" s="105"/>
      <c r="AGQ77" s="105"/>
      <c r="AGR77" s="105"/>
      <c r="AGS77" s="105"/>
      <c r="AGT77" s="105"/>
      <c r="AGU77" s="105"/>
      <c r="AGV77" s="105"/>
      <c r="AGW77" s="105"/>
      <c r="AGX77" s="105"/>
      <c r="AGY77" s="105"/>
      <c r="AGZ77" s="105"/>
      <c r="AHA77" s="105"/>
      <c r="AHB77" s="105"/>
      <c r="AHC77" s="105"/>
      <c r="AHD77" s="105"/>
      <c r="AHE77" s="105"/>
      <c r="AHF77" s="105"/>
      <c r="AHG77" s="105"/>
      <c r="AHH77" s="105"/>
      <c r="AHI77" s="105"/>
      <c r="AHJ77" s="105"/>
      <c r="AHK77" s="105"/>
      <c r="AHL77" s="105"/>
      <c r="AHM77" s="105"/>
      <c r="AHN77" s="105"/>
      <c r="AHO77" s="105"/>
      <c r="AHP77" s="105"/>
      <c r="AHQ77" s="105"/>
      <c r="AHR77" s="105"/>
      <c r="AHS77" s="105"/>
      <c r="AHT77" s="105"/>
      <c r="AHU77" s="105"/>
      <c r="AHV77" s="105"/>
      <c r="AHW77" s="105"/>
      <c r="AHX77" s="105"/>
      <c r="AHY77" s="105"/>
      <c r="AHZ77" s="105"/>
      <c r="AIA77" s="105"/>
      <c r="AIB77" s="105"/>
      <c r="AIC77" s="105"/>
      <c r="AID77" s="105"/>
      <c r="AIE77" s="105"/>
      <c r="AIF77" s="105"/>
      <c r="AIG77" s="105"/>
      <c r="AIH77" s="105"/>
      <c r="AII77" s="105"/>
      <c r="AIJ77" s="105"/>
      <c r="AIK77" s="105"/>
      <c r="AIL77" s="105"/>
      <c r="AIM77" s="105"/>
      <c r="AIN77" s="105"/>
      <c r="AIO77" s="105"/>
      <c r="AIP77" s="105"/>
      <c r="AIQ77" s="105"/>
      <c r="AIR77" s="105"/>
      <c r="AIS77" s="105"/>
      <c r="AIT77" s="105"/>
      <c r="AIU77" s="105"/>
      <c r="AIV77" s="105"/>
      <c r="AIW77" s="105"/>
      <c r="AIX77" s="105"/>
      <c r="AIY77" s="105"/>
      <c r="AIZ77" s="105"/>
      <c r="AJA77" s="105"/>
      <c r="AJB77" s="105"/>
      <c r="AJC77" s="105"/>
      <c r="AJD77" s="105"/>
      <c r="AJE77" s="105"/>
      <c r="AJF77" s="105"/>
      <c r="AJG77" s="105"/>
      <c r="AJH77" s="105"/>
      <c r="AJI77" s="105"/>
      <c r="AJJ77" s="105"/>
      <c r="AJK77" s="105"/>
      <c r="AJL77" s="105"/>
      <c r="AJM77" s="105"/>
      <c r="AJN77" s="105"/>
      <c r="AJO77" s="105"/>
      <c r="AJP77" s="105"/>
      <c r="AJQ77" s="105"/>
      <c r="AJR77" s="105"/>
      <c r="AJS77" s="105"/>
      <c r="AJT77" s="105"/>
      <c r="AJU77" s="105"/>
      <c r="AJV77" s="105"/>
      <c r="AJW77" s="105"/>
      <c r="AJX77" s="105"/>
      <c r="AJY77" s="105"/>
      <c r="AJZ77" s="105"/>
      <c r="AKA77" s="105"/>
      <c r="AKB77" s="105"/>
      <c r="AKC77" s="105"/>
      <c r="AKD77" s="105"/>
      <c r="AKE77" s="105"/>
      <c r="AKF77" s="105"/>
      <c r="AKG77" s="105"/>
      <c r="AKH77" s="105"/>
      <c r="AKI77" s="105"/>
      <c r="AKJ77" s="105"/>
      <c r="AKK77" s="105"/>
      <c r="AKL77" s="105"/>
      <c r="AKM77" s="105"/>
      <c r="AKN77" s="105"/>
      <c r="AKO77" s="105"/>
      <c r="AKP77" s="105"/>
      <c r="AKQ77" s="105"/>
      <c r="AKR77" s="105"/>
      <c r="AKS77" s="105"/>
      <c r="AKT77" s="105"/>
      <c r="AKU77" s="105"/>
      <c r="AKV77" s="105"/>
      <c r="AKW77" s="105"/>
      <c r="AKX77" s="105"/>
      <c r="AKY77" s="105"/>
      <c r="AKZ77" s="105"/>
      <c r="ALA77" s="105"/>
      <c r="ALB77" s="105"/>
      <c r="ALC77" s="105"/>
      <c r="ALD77" s="105"/>
      <c r="ALE77" s="105"/>
      <c r="ALF77" s="105"/>
      <c r="ALG77" s="105"/>
      <c r="ALH77" s="105"/>
      <c r="ALI77" s="105"/>
      <c r="ALJ77" s="105"/>
      <c r="ALK77" s="105"/>
      <c r="ALL77" s="105"/>
      <c r="ALM77" s="105"/>
      <c r="ALN77" s="105"/>
      <c r="ALO77" s="105"/>
      <c r="ALP77" s="105"/>
      <c r="ALQ77" s="105"/>
      <c r="ALR77" s="105"/>
      <c r="ALS77" s="105"/>
      <c r="ALT77" s="105"/>
      <c r="ALU77" s="105"/>
      <c r="ALV77" s="105"/>
      <c r="ALW77" s="105"/>
      <c r="ALX77" s="105"/>
      <c r="ALY77" s="105"/>
      <c r="ALZ77" s="105"/>
      <c r="AMA77" s="105"/>
      <c r="AMB77" s="105"/>
      <c r="AMC77" s="105"/>
      <c r="AMD77" s="105"/>
      <c r="AME77" s="105"/>
      <c r="AMF77" s="105"/>
      <c r="AMG77" s="105"/>
      <c r="AMH77" s="105"/>
      <c r="AMI77" s="105"/>
      <c r="AMJ77" s="105"/>
    </row>
    <row r="78" spans="1:1024" s="115" customFormat="1">
      <c r="A78" s="104"/>
      <c r="B78" s="105"/>
      <c r="C78" s="106"/>
      <c r="D78" s="107"/>
      <c r="E78" s="105"/>
      <c r="F78" s="105"/>
      <c r="G78" s="105"/>
      <c r="H78" s="108"/>
      <c r="I78" s="108"/>
      <c r="J78" s="109"/>
      <c r="K78" s="108"/>
      <c r="L78" s="110"/>
      <c r="M78" s="111"/>
      <c r="N78" s="112"/>
      <c r="O78" s="104"/>
      <c r="P78" s="113"/>
      <c r="Q78" s="108"/>
      <c r="R78" s="108"/>
      <c r="S78" s="114"/>
      <c r="T78" s="104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5"/>
      <c r="BZ78" s="105"/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5"/>
      <c r="CM78" s="105"/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05"/>
      <c r="DK78" s="105"/>
      <c r="DL78" s="105"/>
      <c r="DM78" s="105"/>
      <c r="DN78" s="105"/>
      <c r="DO78" s="105"/>
      <c r="DP78" s="105"/>
      <c r="DQ78" s="105"/>
      <c r="DR78" s="105"/>
      <c r="DS78" s="105"/>
      <c r="DT78" s="105"/>
      <c r="DU78" s="105"/>
      <c r="DV78" s="105"/>
      <c r="DW78" s="105"/>
      <c r="DX78" s="105"/>
      <c r="DY78" s="105"/>
      <c r="DZ78" s="105"/>
      <c r="EA78" s="105"/>
      <c r="EB78" s="105"/>
      <c r="EC78" s="105"/>
      <c r="ED78" s="105"/>
      <c r="EE78" s="105"/>
      <c r="EF78" s="105"/>
      <c r="EG78" s="105"/>
      <c r="EH78" s="105"/>
      <c r="EI78" s="105"/>
      <c r="EJ78" s="105"/>
      <c r="EK78" s="105"/>
      <c r="EL78" s="105"/>
      <c r="EM78" s="105"/>
      <c r="EN78" s="105"/>
      <c r="EO78" s="105"/>
      <c r="EP78" s="105"/>
      <c r="EQ78" s="105"/>
      <c r="ER78" s="105"/>
      <c r="ES78" s="105"/>
      <c r="ET78" s="105"/>
      <c r="EU78" s="105"/>
      <c r="EV78" s="105"/>
      <c r="EW78" s="105"/>
      <c r="EX78" s="105"/>
      <c r="EY78" s="105"/>
      <c r="EZ78" s="105"/>
      <c r="FA78" s="105"/>
      <c r="FB78" s="105"/>
      <c r="FC78" s="105"/>
      <c r="FD78" s="105"/>
      <c r="FE78" s="105"/>
      <c r="FF78" s="105"/>
      <c r="FG78" s="105"/>
      <c r="FH78" s="105"/>
      <c r="FI78" s="105"/>
      <c r="FJ78" s="105"/>
      <c r="FK78" s="105"/>
      <c r="FL78" s="105"/>
      <c r="FM78" s="105"/>
      <c r="FN78" s="105"/>
      <c r="FO78" s="105"/>
      <c r="FP78" s="105"/>
      <c r="FQ78" s="105"/>
      <c r="FR78" s="105"/>
      <c r="FS78" s="105"/>
      <c r="FT78" s="105"/>
      <c r="FU78" s="105"/>
      <c r="FV78" s="105"/>
      <c r="FW78" s="105"/>
      <c r="FX78" s="105"/>
      <c r="FY78" s="105"/>
      <c r="FZ78" s="105"/>
      <c r="GA78" s="105"/>
      <c r="GB78" s="105"/>
      <c r="GC78" s="105"/>
      <c r="GD78" s="105"/>
      <c r="GE78" s="105"/>
      <c r="GF78" s="105"/>
      <c r="GG78" s="105"/>
      <c r="GH78" s="105"/>
      <c r="GI78" s="105"/>
      <c r="GJ78" s="105"/>
      <c r="GK78" s="105"/>
      <c r="GL78" s="105"/>
      <c r="GM78" s="105"/>
      <c r="GN78" s="105"/>
      <c r="GO78" s="105"/>
      <c r="GP78" s="105"/>
      <c r="GQ78" s="105"/>
      <c r="GR78" s="105"/>
      <c r="GS78" s="105"/>
      <c r="GT78" s="105"/>
      <c r="GU78" s="105"/>
      <c r="GV78" s="105"/>
      <c r="GW78" s="105"/>
      <c r="GX78" s="105"/>
      <c r="GY78" s="105"/>
      <c r="GZ78" s="105"/>
      <c r="HA78" s="105"/>
      <c r="HB78" s="105"/>
      <c r="HC78" s="105"/>
      <c r="HD78" s="105"/>
      <c r="HE78" s="105"/>
      <c r="HF78" s="105"/>
      <c r="HG78" s="105"/>
      <c r="HH78" s="105"/>
      <c r="HI78" s="105"/>
      <c r="HJ78" s="105"/>
      <c r="HK78" s="105"/>
      <c r="HL78" s="105"/>
      <c r="HM78" s="105"/>
      <c r="HN78" s="105"/>
      <c r="HO78" s="105"/>
      <c r="HP78" s="105"/>
      <c r="HQ78" s="105"/>
      <c r="HR78" s="105"/>
      <c r="HS78" s="105"/>
      <c r="HT78" s="105"/>
      <c r="HU78" s="105"/>
      <c r="HV78" s="105"/>
      <c r="HW78" s="105"/>
      <c r="HX78" s="105"/>
      <c r="HY78" s="105"/>
      <c r="HZ78" s="105"/>
      <c r="IA78" s="105"/>
      <c r="IB78" s="105"/>
      <c r="IC78" s="105"/>
      <c r="ID78" s="105"/>
      <c r="IE78" s="105"/>
      <c r="IF78" s="105"/>
      <c r="IG78" s="105"/>
      <c r="IH78" s="105"/>
      <c r="II78" s="105"/>
      <c r="IJ78" s="105"/>
      <c r="IK78" s="105"/>
      <c r="IL78" s="105"/>
      <c r="IM78" s="105"/>
      <c r="IN78" s="105"/>
      <c r="IO78" s="105"/>
      <c r="IP78" s="105"/>
      <c r="IQ78" s="105"/>
      <c r="IR78" s="105"/>
      <c r="IS78" s="105"/>
      <c r="IT78" s="105"/>
      <c r="IU78" s="105"/>
      <c r="IV78" s="105"/>
      <c r="IW78" s="105"/>
      <c r="IX78" s="105"/>
      <c r="IY78" s="105"/>
      <c r="IZ78" s="105"/>
      <c r="JA78" s="105"/>
      <c r="JB78" s="105"/>
      <c r="JC78" s="105"/>
      <c r="JD78" s="105"/>
      <c r="JE78" s="105"/>
      <c r="JF78" s="105"/>
      <c r="JG78" s="105"/>
      <c r="JH78" s="105"/>
      <c r="JI78" s="105"/>
      <c r="JJ78" s="105"/>
      <c r="JK78" s="105"/>
      <c r="JL78" s="105"/>
      <c r="JM78" s="105"/>
      <c r="JN78" s="105"/>
      <c r="JO78" s="105"/>
      <c r="JP78" s="105"/>
      <c r="JQ78" s="105"/>
      <c r="JR78" s="105"/>
      <c r="JS78" s="105"/>
      <c r="JT78" s="105"/>
      <c r="JU78" s="105"/>
      <c r="JV78" s="105"/>
      <c r="JW78" s="105"/>
      <c r="JX78" s="105"/>
      <c r="JY78" s="105"/>
      <c r="JZ78" s="105"/>
      <c r="KA78" s="105"/>
      <c r="KB78" s="105"/>
      <c r="KC78" s="105"/>
      <c r="KD78" s="105"/>
      <c r="KE78" s="105"/>
      <c r="KF78" s="105"/>
      <c r="KG78" s="105"/>
      <c r="KH78" s="105"/>
      <c r="KI78" s="105"/>
      <c r="KJ78" s="105"/>
      <c r="KK78" s="105"/>
      <c r="KL78" s="105"/>
      <c r="KM78" s="105"/>
      <c r="KN78" s="105"/>
      <c r="KO78" s="105"/>
      <c r="KP78" s="105"/>
      <c r="KQ78" s="105"/>
      <c r="KR78" s="105"/>
      <c r="KS78" s="105"/>
      <c r="KT78" s="105"/>
      <c r="KU78" s="105"/>
      <c r="KV78" s="105"/>
      <c r="KW78" s="105"/>
      <c r="KX78" s="105"/>
      <c r="KY78" s="105"/>
      <c r="KZ78" s="105"/>
      <c r="LA78" s="105"/>
      <c r="LB78" s="105"/>
      <c r="LC78" s="105"/>
      <c r="LD78" s="105"/>
      <c r="LE78" s="105"/>
      <c r="LF78" s="105"/>
      <c r="LG78" s="105"/>
      <c r="LH78" s="105"/>
      <c r="LI78" s="105"/>
      <c r="LJ78" s="105"/>
      <c r="LK78" s="105"/>
      <c r="LL78" s="105"/>
      <c r="LM78" s="105"/>
      <c r="LN78" s="105"/>
      <c r="LO78" s="105"/>
      <c r="LP78" s="105"/>
      <c r="LQ78" s="105"/>
      <c r="LR78" s="105"/>
      <c r="LS78" s="105"/>
      <c r="LT78" s="105"/>
      <c r="LU78" s="105"/>
      <c r="LV78" s="105"/>
      <c r="LW78" s="105"/>
      <c r="LX78" s="105"/>
      <c r="LY78" s="105"/>
      <c r="LZ78" s="105"/>
      <c r="MA78" s="105"/>
      <c r="MB78" s="105"/>
      <c r="MC78" s="105"/>
      <c r="MD78" s="105"/>
      <c r="ME78" s="105"/>
      <c r="MF78" s="105"/>
      <c r="MG78" s="105"/>
      <c r="MH78" s="105"/>
      <c r="MI78" s="105"/>
      <c r="MJ78" s="105"/>
      <c r="MK78" s="105"/>
      <c r="ML78" s="105"/>
      <c r="MM78" s="105"/>
      <c r="MN78" s="105"/>
      <c r="MO78" s="105"/>
      <c r="MP78" s="105"/>
      <c r="MQ78" s="105"/>
      <c r="MR78" s="105"/>
      <c r="MS78" s="105"/>
      <c r="MT78" s="105"/>
      <c r="MU78" s="105"/>
      <c r="MV78" s="105"/>
      <c r="MW78" s="105"/>
      <c r="MX78" s="105"/>
      <c r="MY78" s="105"/>
      <c r="MZ78" s="105"/>
      <c r="NA78" s="105"/>
      <c r="NB78" s="105"/>
      <c r="NC78" s="105"/>
      <c r="ND78" s="105"/>
      <c r="NE78" s="105"/>
      <c r="NF78" s="105"/>
      <c r="NG78" s="105"/>
      <c r="NH78" s="105"/>
      <c r="NI78" s="105"/>
      <c r="NJ78" s="105"/>
      <c r="NK78" s="105"/>
      <c r="NL78" s="105"/>
      <c r="NM78" s="105"/>
      <c r="NN78" s="105"/>
      <c r="NO78" s="105"/>
      <c r="NP78" s="105"/>
      <c r="NQ78" s="105"/>
      <c r="NR78" s="105"/>
      <c r="NS78" s="105"/>
      <c r="NT78" s="105"/>
      <c r="NU78" s="105"/>
      <c r="NV78" s="105"/>
      <c r="NW78" s="105"/>
      <c r="NX78" s="105"/>
      <c r="NY78" s="105"/>
      <c r="NZ78" s="105"/>
      <c r="OA78" s="105"/>
      <c r="OB78" s="105"/>
      <c r="OC78" s="105"/>
      <c r="OD78" s="105"/>
      <c r="OE78" s="105"/>
      <c r="OF78" s="105"/>
      <c r="OG78" s="105"/>
      <c r="OH78" s="105"/>
      <c r="OI78" s="105"/>
      <c r="OJ78" s="105"/>
      <c r="OK78" s="105"/>
      <c r="OL78" s="105"/>
      <c r="OM78" s="105"/>
      <c r="ON78" s="105"/>
      <c r="OO78" s="105"/>
      <c r="OP78" s="105"/>
      <c r="OQ78" s="105"/>
      <c r="OR78" s="105"/>
      <c r="OS78" s="105"/>
      <c r="OT78" s="105"/>
      <c r="OU78" s="105"/>
      <c r="OV78" s="105"/>
      <c r="OW78" s="105"/>
      <c r="OX78" s="105"/>
      <c r="OY78" s="105"/>
      <c r="OZ78" s="105"/>
      <c r="PA78" s="105"/>
      <c r="PB78" s="105"/>
      <c r="PC78" s="105"/>
      <c r="PD78" s="105"/>
      <c r="PE78" s="105"/>
      <c r="PF78" s="105"/>
      <c r="PG78" s="105"/>
      <c r="PH78" s="105"/>
      <c r="PI78" s="105"/>
      <c r="PJ78" s="105"/>
      <c r="PK78" s="105"/>
      <c r="PL78" s="105"/>
      <c r="PM78" s="105"/>
      <c r="PN78" s="105"/>
      <c r="PO78" s="105"/>
      <c r="PP78" s="105"/>
      <c r="PQ78" s="105"/>
      <c r="PR78" s="105"/>
      <c r="PS78" s="105"/>
      <c r="PT78" s="105"/>
      <c r="PU78" s="105"/>
      <c r="PV78" s="105"/>
      <c r="PW78" s="105"/>
      <c r="PX78" s="105"/>
      <c r="PY78" s="105"/>
      <c r="PZ78" s="105"/>
      <c r="QA78" s="105"/>
      <c r="QB78" s="105"/>
      <c r="QC78" s="105"/>
      <c r="QD78" s="105"/>
      <c r="QE78" s="105"/>
      <c r="QF78" s="105"/>
      <c r="QG78" s="105"/>
      <c r="QH78" s="105"/>
      <c r="QI78" s="105"/>
      <c r="QJ78" s="105"/>
      <c r="QK78" s="105"/>
      <c r="QL78" s="105"/>
      <c r="QM78" s="105"/>
      <c r="QN78" s="105"/>
      <c r="QO78" s="105"/>
      <c r="QP78" s="105"/>
      <c r="QQ78" s="105"/>
      <c r="QR78" s="105"/>
      <c r="QS78" s="105"/>
      <c r="QT78" s="105"/>
      <c r="QU78" s="105"/>
      <c r="QV78" s="105"/>
      <c r="QW78" s="105"/>
      <c r="QX78" s="105"/>
      <c r="QY78" s="105"/>
      <c r="QZ78" s="105"/>
      <c r="RA78" s="105"/>
      <c r="RB78" s="105"/>
      <c r="RC78" s="105"/>
      <c r="RD78" s="105"/>
      <c r="RE78" s="105"/>
      <c r="RF78" s="105"/>
      <c r="RG78" s="105"/>
      <c r="RH78" s="105"/>
      <c r="RI78" s="105"/>
      <c r="RJ78" s="105"/>
      <c r="RK78" s="105"/>
      <c r="RL78" s="105"/>
      <c r="RM78" s="105"/>
      <c r="RN78" s="105"/>
      <c r="RO78" s="105"/>
      <c r="RP78" s="105"/>
      <c r="RQ78" s="105"/>
      <c r="RR78" s="105"/>
      <c r="RS78" s="105"/>
      <c r="RT78" s="105"/>
      <c r="RU78" s="105"/>
      <c r="RV78" s="105"/>
      <c r="RW78" s="105"/>
      <c r="RX78" s="105"/>
      <c r="RY78" s="105"/>
      <c r="RZ78" s="105"/>
      <c r="SA78" s="105"/>
      <c r="SB78" s="105"/>
      <c r="SC78" s="105"/>
      <c r="SD78" s="105"/>
      <c r="SE78" s="105"/>
      <c r="SF78" s="105"/>
      <c r="SG78" s="105"/>
      <c r="SH78" s="105"/>
      <c r="SI78" s="105"/>
      <c r="SJ78" s="105"/>
      <c r="SK78" s="105"/>
      <c r="SL78" s="105"/>
      <c r="SM78" s="105"/>
      <c r="SN78" s="105"/>
      <c r="SO78" s="105"/>
      <c r="SP78" s="105"/>
      <c r="SQ78" s="105"/>
      <c r="SR78" s="105"/>
      <c r="SS78" s="105"/>
      <c r="ST78" s="105"/>
      <c r="SU78" s="105"/>
      <c r="SV78" s="105"/>
      <c r="SW78" s="105"/>
      <c r="SX78" s="105"/>
      <c r="SY78" s="105"/>
      <c r="SZ78" s="105"/>
      <c r="TA78" s="105"/>
      <c r="TB78" s="105"/>
      <c r="TC78" s="105"/>
      <c r="TD78" s="105"/>
      <c r="TE78" s="105"/>
      <c r="TF78" s="105"/>
      <c r="TG78" s="105"/>
      <c r="TH78" s="105"/>
      <c r="TI78" s="105"/>
      <c r="TJ78" s="105"/>
      <c r="TK78" s="105"/>
      <c r="TL78" s="105"/>
      <c r="TM78" s="105"/>
      <c r="TN78" s="105"/>
      <c r="TO78" s="105"/>
      <c r="TP78" s="105"/>
      <c r="TQ78" s="105"/>
      <c r="TR78" s="105"/>
      <c r="TS78" s="105"/>
      <c r="TT78" s="105"/>
      <c r="TU78" s="105"/>
      <c r="TV78" s="105"/>
      <c r="TW78" s="105"/>
      <c r="TX78" s="105"/>
      <c r="TY78" s="105"/>
      <c r="TZ78" s="105"/>
      <c r="UA78" s="105"/>
      <c r="UB78" s="105"/>
      <c r="UC78" s="105"/>
      <c r="UD78" s="105"/>
      <c r="UE78" s="105"/>
      <c r="UF78" s="105"/>
      <c r="UG78" s="105"/>
      <c r="UH78" s="105"/>
      <c r="UI78" s="105"/>
      <c r="UJ78" s="105"/>
      <c r="UK78" s="105"/>
      <c r="UL78" s="105"/>
      <c r="UM78" s="105"/>
      <c r="UN78" s="105"/>
      <c r="UO78" s="105"/>
      <c r="UP78" s="105"/>
      <c r="UQ78" s="105"/>
      <c r="UR78" s="105"/>
      <c r="US78" s="105"/>
      <c r="UT78" s="105"/>
      <c r="UU78" s="105"/>
      <c r="UV78" s="105"/>
      <c r="UW78" s="105"/>
      <c r="UX78" s="105"/>
      <c r="UY78" s="105"/>
      <c r="UZ78" s="105"/>
      <c r="VA78" s="105"/>
      <c r="VB78" s="105"/>
      <c r="VC78" s="105"/>
      <c r="VD78" s="105"/>
      <c r="VE78" s="105"/>
      <c r="VF78" s="105"/>
      <c r="VG78" s="105"/>
      <c r="VH78" s="105"/>
      <c r="VI78" s="105"/>
      <c r="VJ78" s="105"/>
      <c r="VK78" s="105"/>
      <c r="VL78" s="105"/>
      <c r="VM78" s="105"/>
      <c r="VN78" s="105"/>
      <c r="VO78" s="105"/>
      <c r="VP78" s="105"/>
      <c r="VQ78" s="105"/>
      <c r="VR78" s="105"/>
      <c r="VS78" s="105"/>
      <c r="VT78" s="105"/>
      <c r="VU78" s="105"/>
      <c r="VV78" s="105"/>
      <c r="VW78" s="105"/>
      <c r="VX78" s="105"/>
      <c r="VY78" s="105"/>
      <c r="VZ78" s="105"/>
      <c r="WA78" s="105"/>
      <c r="WB78" s="105"/>
      <c r="WC78" s="105"/>
      <c r="WD78" s="105"/>
      <c r="WE78" s="105"/>
      <c r="WF78" s="105"/>
      <c r="WG78" s="105"/>
      <c r="WH78" s="105"/>
      <c r="WI78" s="105"/>
      <c r="WJ78" s="105"/>
      <c r="WK78" s="105"/>
      <c r="WL78" s="105"/>
      <c r="WM78" s="105"/>
      <c r="WN78" s="105"/>
      <c r="WO78" s="105"/>
      <c r="WP78" s="105"/>
      <c r="WQ78" s="105"/>
      <c r="WR78" s="105"/>
      <c r="WS78" s="105"/>
      <c r="WT78" s="105"/>
      <c r="WU78" s="105"/>
      <c r="WV78" s="105"/>
      <c r="WW78" s="105"/>
      <c r="WX78" s="105"/>
      <c r="WY78" s="105"/>
      <c r="WZ78" s="105"/>
      <c r="XA78" s="105"/>
      <c r="XB78" s="105"/>
      <c r="XC78" s="105"/>
      <c r="XD78" s="105"/>
      <c r="XE78" s="105"/>
      <c r="XF78" s="105"/>
      <c r="XG78" s="105"/>
      <c r="XH78" s="105"/>
      <c r="XI78" s="105"/>
      <c r="XJ78" s="105"/>
      <c r="XK78" s="105"/>
      <c r="XL78" s="105"/>
      <c r="XM78" s="105"/>
      <c r="XN78" s="105"/>
      <c r="XO78" s="105"/>
      <c r="XP78" s="105"/>
      <c r="XQ78" s="105"/>
      <c r="XR78" s="105"/>
      <c r="XS78" s="105"/>
      <c r="XT78" s="105"/>
      <c r="XU78" s="105"/>
      <c r="XV78" s="105"/>
      <c r="XW78" s="105"/>
      <c r="XX78" s="105"/>
      <c r="XY78" s="105"/>
      <c r="XZ78" s="105"/>
      <c r="YA78" s="105"/>
      <c r="YB78" s="105"/>
      <c r="YC78" s="105"/>
      <c r="YD78" s="105"/>
      <c r="YE78" s="105"/>
      <c r="YF78" s="105"/>
      <c r="YG78" s="105"/>
      <c r="YH78" s="105"/>
      <c r="YI78" s="105"/>
      <c r="YJ78" s="105"/>
      <c r="YK78" s="105"/>
      <c r="YL78" s="105"/>
      <c r="YM78" s="105"/>
      <c r="YN78" s="105"/>
      <c r="YO78" s="105"/>
      <c r="YP78" s="105"/>
      <c r="YQ78" s="105"/>
      <c r="YR78" s="105"/>
      <c r="YS78" s="105"/>
      <c r="YT78" s="105"/>
      <c r="YU78" s="105"/>
      <c r="YV78" s="105"/>
      <c r="YW78" s="105"/>
      <c r="YX78" s="105"/>
      <c r="YY78" s="105"/>
      <c r="YZ78" s="105"/>
      <c r="ZA78" s="105"/>
      <c r="ZB78" s="105"/>
      <c r="ZC78" s="105"/>
      <c r="ZD78" s="105"/>
      <c r="ZE78" s="105"/>
      <c r="ZF78" s="105"/>
      <c r="ZG78" s="105"/>
      <c r="ZH78" s="105"/>
      <c r="ZI78" s="105"/>
      <c r="ZJ78" s="105"/>
      <c r="ZK78" s="105"/>
      <c r="ZL78" s="105"/>
      <c r="ZM78" s="105"/>
      <c r="ZN78" s="105"/>
      <c r="ZO78" s="105"/>
      <c r="ZP78" s="105"/>
      <c r="ZQ78" s="105"/>
      <c r="ZR78" s="105"/>
      <c r="ZS78" s="105"/>
      <c r="ZT78" s="105"/>
      <c r="ZU78" s="105"/>
      <c r="ZV78" s="105"/>
      <c r="ZW78" s="105"/>
      <c r="ZX78" s="105"/>
      <c r="ZY78" s="105"/>
      <c r="ZZ78" s="105"/>
      <c r="AAA78" s="105"/>
      <c r="AAB78" s="105"/>
      <c r="AAC78" s="105"/>
      <c r="AAD78" s="105"/>
      <c r="AAE78" s="105"/>
      <c r="AAF78" s="105"/>
      <c r="AAG78" s="105"/>
      <c r="AAH78" s="105"/>
      <c r="AAI78" s="105"/>
      <c r="AAJ78" s="105"/>
      <c r="AAK78" s="105"/>
      <c r="AAL78" s="105"/>
      <c r="AAM78" s="105"/>
      <c r="AAN78" s="105"/>
      <c r="AAO78" s="105"/>
      <c r="AAP78" s="105"/>
      <c r="AAQ78" s="105"/>
      <c r="AAR78" s="105"/>
      <c r="AAS78" s="105"/>
      <c r="AAT78" s="105"/>
      <c r="AAU78" s="105"/>
      <c r="AAV78" s="105"/>
      <c r="AAW78" s="105"/>
      <c r="AAX78" s="105"/>
      <c r="AAY78" s="105"/>
      <c r="AAZ78" s="105"/>
      <c r="ABA78" s="105"/>
      <c r="ABB78" s="105"/>
      <c r="ABC78" s="105"/>
      <c r="ABD78" s="105"/>
      <c r="ABE78" s="105"/>
      <c r="ABF78" s="105"/>
      <c r="ABG78" s="105"/>
      <c r="ABH78" s="105"/>
      <c r="ABI78" s="105"/>
      <c r="ABJ78" s="105"/>
      <c r="ABK78" s="105"/>
      <c r="ABL78" s="105"/>
      <c r="ABM78" s="105"/>
      <c r="ABN78" s="105"/>
      <c r="ABO78" s="105"/>
      <c r="ABP78" s="105"/>
      <c r="ABQ78" s="105"/>
      <c r="ABR78" s="105"/>
      <c r="ABS78" s="105"/>
      <c r="ABT78" s="105"/>
      <c r="ABU78" s="105"/>
      <c r="ABV78" s="105"/>
      <c r="ABW78" s="105"/>
      <c r="ABX78" s="105"/>
      <c r="ABY78" s="105"/>
      <c r="ABZ78" s="105"/>
      <c r="ACA78" s="105"/>
      <c r="ACB78" s="105"/>
      <c r="ACC78" s="105"/>
      <c r="ACD78" s="105"/>
      <c r="ACE78" s="105"/>
      <c r="ACF78" s="105"/>
      <c r="ACG78" s="105"/>
      <c r="ACH78" s="105"/>
      <c r="ACI78" s="105"/>
      <c r="ACJ78" s="105"/>
      <c r="ACK78" s="105"/>
      <c r="ACL78" s="105"/>
      <c r="ACM78" s="105"/>
      <c r="ACN78" s="105"/>
      <c r="ACO78" s="105"/>
      <c r="ACP78" s="105"/>
      <c r="ACQ78" s="105"/>
      <c r="ACR78" s="105"/>
      <c r="ACS78" s="105"/>
      <c r="ACT78" s="105"/>
      <c r="ACU78" s="105"/>
      <c r="ACV78" s="105"/>
      <c r="ACW78" s="105"/>
      <c r="ACX78" s="105"/>
      <c r="ACY78" s="105"/>
      <c r="ACZ78" s="105"/>
      <c r="ADA78" s="105"/>
      <c r="ADB78" s="105"/>
      <c r="ADC78" s="105"/>
      <c r="ADD78" s="105"/>
      <c r="ADE78" s="105"/>
      <c r="ADF78" s="105"/>
      <c r="ADG78" s="105"/>
      <c r="ADH78" s="105"/>
      <c r="ADI78" s="105"/>
      <c r="ADJ78" s="105"/>
      <c r="ADK78" s="105"/>
      <c r="ADL78" s="105"/>
      <c r="ADM78" s="105"/>
      <c r="ADN78" s="105"/>
      <c r="ADO78" s="105"/>
      <c r="ADP78" s="105"/>
      <c r="ADQ78" s="105"/>
      <c r="ADR78" s="105"/>
      <c r="ADS78" s="105"/>
      <c r="ADT78" s="105"/>
      <c r="ADU78" s="105"/>
      <c r="ADV78" s="105"/>
      <c r="ADW78" s="105"/>
      <c r="ADX78" s="105"/>
      <c r="ADY78" s="105"/>
      <c r="ADZ78" s="105"/>
      <c r="AEA78" s="105"/>
      <c r="AEB78" s="105"/>
      <c r="AEC78" s="105"/>
      <c r="AED78" s="105"/>
      <c r="AEE78" s="105"/>
      <c r="AEF78" s="105"/>
      <c r="AEG78" s="105"/>
      <c r="AEH78" s="105"/>
      <c r="AEI78" s="105"/>
      <c r="AEJ78" s="105"/>
      <c r="AEK78" s="105"/>
      <c r="AEL78" s="105"/>
      <c r="AEM78" s="105"/>
      <c r="AEN78" s="105"/>
      <c r="AEO78" s="105"/>
      <c r="AEP78" s="105"/>
      <c r="AEQ78" s="105"/>
      <c r="AER78" s="105"/>
      <c r="AES78" s="105"/>
      <c r="AET78" s="105"/>
      <c r="AEU78" s="105"/>
      <c r="AEV78" s="105"/>
      <c r="AEW78" s="105"/>
      <c r="AEX78" s="105"/>
      <c r="AEY78" s="105"/>
      <c r="AEZ78" s="105"/>
      <c r="AFA78" s="105"/>
      <c r="AFB78" s="105"/>
      <c r="AFC78" s="105"/>
      <c r="AFD78" s="105"/>
      <c r="AFE78" s="105"/>
      <c r="AFF78" s="105"/>
      <c r="AFG78" s="105"/>
      <c r="AFH78" s="105"/>
      <c r="AFI78" s="105"/>
      <c r="AFJ78" s="105"/>
      <c r="AFK78" s="105"/>
      <c r="AFL78" s="105"/>
      <c r="AFM78" s="105"/>
      <c r="AFN78" s="105"/>
      <c r="AFO78" s="105"/>
      <c r="AFP78" s="105"/>
      <c r="AFQ78" s="105"/>
      <c r="AFR78" s="105"/>
      <c r="AFS78" s="105"/>
      <c r="AFT78" s="105"/>
      <c r="AFU78" s="105"/>
      <c r="AFV78" s="105"/>
      <c r="AFW78" s="105"/>
      <c r="AFX78" s="105"/>
      <c r="AFY78" s="105"/>
      <c r="AFZ78" s="105"/>
      <c r="AGA78" s="105"/>
      <c r="AGB78" s="105"/>
      <c r="AGC78" s="105"/>
      <c r="AGD78" s="105"/>
      <c r="AGE78" s="105"/>
      <c r="AGF78" s="105"/>
      <c r="AGG78" s="105"/>
      <c r="AGH78" s="105"/>
      <c r="AGI78" s="105"/>
      <c r="AGJ78" s="105"/>
      <c r="AGK78" s="105"/>
      <c r="AGL78" s="105"/>
      <c r="AGM78" s="105"/>
      <c r="AGN78" s="105"/>
      <c r="AGO78" s="105"/>
      <c r="AGP78" s="105"/>
      <c r="AGQ78" s="105"/>
      <c r="AGR78" s="105"/>
      <c r="AGS78" s="105"/>
      <c r="AGT78" s="105"/>
      <c r="AGU78" s="105"/>
      <c r="AGV78" s="105"/>
      <c r="AGW78" s="105"/>
      <c r="AGX78" s="105"/>
      <c r="AGY78" s="105"/>
      <c r="AGZ78" s="105"/>
      <c r="AHA78" s="105"/>
      <c r="AHB78" s="105"/>
      <c r="AHC78" s="105"/>
      <c r="AHD78" s="105"/>
      <c r="AHE78" s="105"/>
      <c r="AHF78" s="105"/>
      <c r="AHG78" s="105"/>
      <c r="AHH78" s="105"/>
      <c r="AHI78" s="105"/>
      <c r="AHJ78" s="105"/>
      <c r="AHK78" s="105"/>
      <c r="AHL78" s="105"/>
      <c r="AHM78" s="105"/>
      <c r="AHN78" s="105"/>
      <c r="AHO78" s="105"/>
      <c r="AHP78" s="105"/>
      <c r="AHQ78" s="105"/>
      <c r="AHR78" s="105"/>
      <c r="AHS78" s="105"/>
      <c r="AHT78" s="105"/>
      <c r="AHU78" s="105"/>
      <c r="AHV78" s="105"/>
      <c r="AHW78" s="105"/>
      <c r="AHX78" s="105"/>
      <c r="AHY78" s="105"/>
      <c r="AHZ78" s="105"/>
      <c r="AIA78" s="105"/>
      <c r="AIB78" s="105"/>
      <c r="AIC78" s="105"/>
      <c r="AID78" s="105"/>
      <c r="AIE78" s="105"/>
      <c r="AIF78" s="105"/>
      <c r="AIG78" s="105"/>
      <c r="AIH78" s="105"/>
      <c r="AII78" s="105"/>
      <c r="AIJ78" s="105"/>
      <c r="AIK78" s="105"/>
      <c r="AIL78" s="105"/>
      <c r="AIM78" s="105"/>
      <c r="AIN78" s="105"/>
      <c r="AIO78" s="105"/>
      <c r="AIP78" s="105"/>
      <c r="AIQ78" s="105"/>
      <c r="AIR78" s="105"/>
      <c r="AIS78" s="105"/>
      <c r="AIT78" s="105"/>
      <c r="AIU78" s="105"/>
      <c r="AIV78" s="105"/>
      <c r="AIW78" s="105"/>
      <c r="AIX78" s="105"/>
      <c r="AIY78" s="105"/>
      <c r="AIZ78" s="105"/>
      <c r="AJA78" s="105"/>
      <c r="AJB78" s="105"/>
      <c r="AJC78" s="105"/>
      <c r="AJD78" s="105"/>
      <c r="AJE78" s="105"/>
      <c r="AJF78" s="105"/>
      <c r="AJG78" s="105"/>
      <c r="AJH78" s="105"/>
      <c r="AJI78" s="105"/>
      <c r="AJJ78" s="105"/>
      <c r="AJK78" s="105"/>
      <c r="AJL78" s="105"/>
      <c r="AJM78" s="105"/>
      <c r="AJN78" s="105"/>
      <c r="AJO78" s="105"/>
      <c r="AJP78" s="105"/>
      <c r="AJQ78" s="105"/>
      <c r="AJR78" s="105"/>
      <c r="AJS78" s="105"/>
      <c r="AJT78" s="105"/>
      <c r="AJU78" s="105"/>
      <c r="AJV78" s="105"/>
      <c r="AJW78" s="105"/>
      <c r="AJX78" s="105"/>
      <c r="AJY78" s="105"/>
      <c r="AJZ78" s="105"/>
      <c r="AKA78" s="105"/>
      <c r="AKB78" s="105"/>
      <c r="AKC78" s="105"/>
      <c r="AKD78" s="105"/>
      <c r="AKE78" s="105"/>
      <c r="AKF78" s="105"/>
      <c r="AKG78" s="105"/>
      <c r="AKH78" s="105"/>
      <c r="AKI78" s="105"/>
      <c r="AKJ78" s="105"/>
      <c r="AKK78" s="105"/>
      <c r="AKL78" s="105"/>
      <c r="AKM78" s="105"/>
      <c r="AKN78" s="105"/>
      <c r="AKO78" s="105"/>
      <c r="AKP78" s="105"/>
      <c r="AKQ78" s="105"/>
      <c r="AKR78" s="105"/>
      <c r="AKS78" s="105"/>
      <c r="AKT78" s="105"/>
      <c r="AKU78" s="105"/>
      <c r="AKV78" s="105"/>
      <c r="AKW78" s="105"/>
      <c r="AKX78" s="105"/>
      <c r="AKY78" s="105"/>
      <c r="AKZ78" s="105"/>
      <c r="ALA78" s="105"/>
      <c r="ALB78" s="105"/>
      <c r="ALC78" s="105"/>
      <c r="ALD78" s="105"/>
      <c r="ALE78" s="105"/>
      <c r="ALF78" s="105"/>
      <c r="ALG78" s="105"/>
      <c r="ALH78" s="105"/>
      <c r="ALI78" s="105"/>
      <c r="ALJ78" s="105"/>
      <c r="ALK78" s="105"/>
      <c r="ALL78" s="105"/>
      <c r="ALM78" s="105"/>
      <c r="ALN78" s="105"/>
      <c r="ALO78" s="105"/>
      <c r="ALP78" s="105"/>
      <c r="ALQ78" s="105"/>
      <c r="ALR78" s="105"/>
      <c r="ALS78" s="105"/>
      <c r="ALT78" s="105"/>
      <c r="ALU78" s="105"/>
      <c r="ALV78" s="105"/>
      <c r="ALW78" s="105"/>
      <c r="ALX78" s="105"/>
      <c r="ALY78" s="105"/>
      <c r="ALZ78" s="105"/>
      <c r="AMA78" s="105"/>
      <c r="AMB78" s="105"/>
      <c r="AMC78" s="105"/>
      <c r="AMD78" s="105"/>
      <c r="AME78" s="105"/>
      <c r="AMF78" s="105"/>
      <c r="AMG78" s="105"/>
      <c r="AMH78" s="105"/>
      <c r="AMI78" s="105"/>
      <c r="AMJ78" s="105"/>
    </row>
    <row r="79" spans="1:1024" s="115" customFormat="1">
      <c r="A79" s="104"/>
      <c r="B79" s="105"/>
      <c r="C79" s="106"/>
      <c r="D79" s="107"/>
      <c r="E79" s="105"/>
      <c r="F79" s="105"/>
      <c r="G79" s="105"/>
      <c r="H79" s="108"/>
      <c r="I79" s="108"/>
      <c r="J79" s="109"/>
      <c r="K79" s="108"/>
      <c r="L79" s="110"/>
      <c r="M79" s="111"/>
      <c r="N79" s="112"/>
      <c r="O79" s="104"/>
      <c r="P79" s="113"/>
      <c r="Q79" s="108"/>
      <c r="R79" s="108"/>
      <c r="S79" s="114"/>
      <c r="T79" s="104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5"/>
      <c r="BZ79" s="105"/>
      <c r="CA79" s="105"/>
      <c r="CB79" s="105"/>
      <c r="CC79" s="105"/>
      <c r="CD79" s="105"/>
      <c r="CE79" s="105"/>
      <c r="CF79" s="105"/>
      <c r="CG79" s="105"/>
      <c r="CH79" s="105"/>
      <c r="CI79" s="105"/>
      <c r="CJ79" s="105"/>
      <c r="CK79" s="105"/>
      <c r="CL79" s="105"/>
      <c r="CM79" s="105"/>
      <c r="CN79" s="105"/>
      <c r="CO79" s="105"/>
      <c r="CP79" s="105"/>
      <c r="CQ79" s="105"/>
      <c r="CR79" s="105"/>
      <c r="CS79" s="105"/>
      <c r="CT79" s="105"/>
      <c r="CU79" s="105"/>
      <c r="CV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5"/>
      <c r="FX79" s="105"/>
      <c r="FY79" s="105"/>
      <c r="FZ79" s="105"/>
      <c r="GA79" s="105"/>
      <c r="GB79" s="105"/>
      <c r="GC79" s="105"/>
      <c r="GD79" s="105"/>
      <c r="GE79" s="105"/>
      <c r="GF79" s="105"/>
      <c r="GG79" s="105"/>
      <c r="GH79" s="105"/>
      <c r="GI79" s="105"/>
      <c r="GJ79" s="105"/>
      <c r="GK79" s="105"/>
      <c r="GL79" s="105"/>
      <c r="GM79" s="105"/>
      <c r="GN79" s="105"/>
      <c r="GO79" s="105"/>
      <c r="GP79" s="105"/>
      <c r="GQ79" s="105"/>
      <c r="GR79" s="105"/>
      <c r="GS79" s="105"/>
      <c r="GT79" s="105"/>
      <c r="GU79" s="105"/>
      <c r="GV79" s="105"/>
      <c r="GW79" s="105"/>
      <c r="GX79" s="105"/>
      <c r="GY79" s="105"/>
      <c r="GZ79" s="105"/>
      <c r="HA79" s="105"/>
      <c r="HB79" s="105"/>
      <c r="HC79" s="105"/>
      <c r="HD79" s="105"/>
      <c r="HE79" s="105"/>
      <c r="HF79" s="105"/>
      <c r="HG79" s="105"/>
      <c r="HH79" s="105"/>
      <c r="HI79" s="105"/>
      <c r="HJ79" s="105"/>
      <c r="HK79" s="105"/>
      <c r="HL79" s="105"/>
      <c r="HM79" s="105"/>
      <c r="HN79" s="105"/>
      <c r="HO79" s="105"/>
      <c r="HP79" s="105"/>
      <c r="HQ79" s="105"/>
      <c r="HR79" s="105"/>
      <c r="HS79" s="105"/>
      <c r="HT79" s="105"/>
      <c r="HU79" s="105"/>
      <c r="HV79" s="105"/>
      <c r="HW79" s="105"/>
      <c r="HX79" s="105"/>
      <c r="HY79" s="105"/>
      <c r="HZ79" s="105"/>
      <c r="IA79" s="105"/>
      <c r="IB79" s="105"/>
      <c r="IC79" s="105"/>
      <c r="ID79" s="105"/>
      <c r="IE79" s="105"/>
      <c r="IF79" s="105"/>
      <c r="IG79" s="105"/>
      <c r="IH79" s="105"/>
      <c r="II79" s="105"/>
      <c r="IJ79" s="105"/>
      <c r="IK79" s="105"/>
      <c r="IL79" s="105"/>
      <c r="IM79" s="105"/>
      <c r="IN79" s="105"/>
      <c r="IO79" s="105"/>
      <c r="IP79" s="105"/>
      <c r="IQ79" s="105"/>
      <c r="IR79" s="105"/>
      <c r="IS79" s="105"/>
      <c r="IT79" s="105"/>
      <c r="IU79" s="105"/>
      <c r="IV79" s="105"/>
      <c r="IW79" s="105"/>
      <c r="IX79" s="105"/>
      <c r="IY79" s="105"/>
      <c r="IZ79" s="105"/>
      <c r="JA79" s="105"/>
      <c r="JB79" s="105"/>
      <c r="JC79" s="105"/>
      <c r="JD79" s="105"/>
      <c r="JE79" s="105"/>
      <c r="JF79" s="105"/>
      <c r="JG79" s="105"/>
      <c r="JH79" s="105"/>
      <c r="JI79" s="105"/>
      <c r="JJ79" s="105"/>
      <c r="JK79" s="105"/>
      <c r="JL79" s="105"/>
      <c r="JM79" s="105"/>
      <c r="JN79" s="105"/>
      <c r="JO79" s="105"/>
      <c r="JP79" s="105"/>
      <c r="JQ79" s="105"/>
      <c r="JR79" s="105"/>
      <c r="JS79" s="105"/>
      <c r="JT79" s="105"/>
      <c r="JU79" s="105"/>
      <c r="JV79" s="105"/>
      <c r="JW79" s="105"/>
      <c r="JX79" s="105"/>
      <c r="JY79" s="105"/>
      <c r="JZ79" s="105"/>
      <c r="KA79" s="105"/>
      <c r="KB79" s="105"/>
      <c r="KC79" s="105"/>
      <c r="KD79" s="105"/>
      <c r="KE79" s="105"/>
      <c r="KF79" s="105"/>
      <c r="KG79" s="105"/>
      <c r="KH79" s="105"/>
      <c r="KI79" s="105"/>
      <c r="KJ79" s="105"/>
      <c r="KK79" s="105"/>
      <c r="KL79" s="105"/>
      <c r="KM79" s="105"/>
      <c r="KN79" s="105"/>
      <c r="KO79" s="105"/>
      <c r="KP79" s="105"/>
      <c r="KQ79" s="105"/>
      <c r="KR79" s="105"/>
      <c r="KS79" s="105"/>
      <c r="KT79" s="105"/>
      <c r="KU79" s="105"/>
      <c r="KV79" s="105"/>
      <c r="KW79" s="105"/>
      <c r="KX79" s="105"/>
      <c r="KY79" s="105"/>
      <c r="KZ79" s="105"/>
      <c r="LA79" s="105"/>
      <c r="LB79" s="105"/>
      <c r="LC79" s="105"/>
      <c r="LD79" s="105"/>
      <c r="LE79" s="105"/>
      <c r="LF79" s="105"/>
      <c r="LG79" s="105"/>
      <c r="LH79" s="105"/>
      <c r="LI79" s="105"/>
      <c r="LJ79" s="105"/>
      <c r="LK79" s="105"/>
      <c r="LL79" s="105"/>
      <c r="LM79" s="105"/>
      <c r="LN79" s="105"/>
      <c r="LO79" s="105"/>
      <c r="LP79" s="105"/>
      <c r="LQ79" s="105"/>
      <c r="LR79" s="105"/>
      <c r="LS79" s="105"/>
      <c r="LT79" s="105"/>
      <c r="LU79" s="105"/>
      <c r="LV79" s="105"/>
      <c r="LW79" s="105"/>
      <c r="LX79" s="105"/>
      <c r="LY79" s="105"/>
      <c r="LZ79" s="105"/>
      <c r="MA79" s="105"/>
      <c r="MB79" s="105"/>
      <c r="MC79" s="105"/>
      <c r="MD79" s="105"/>
      <c r="ME79" s="105"/>
      <c r="MF79" s="105"/>
      <c r="MG79" s="105"/>
      <c r="MH79" s="105"/>
      <c r="MI79" s="105"/>
      <c r="MJ79" s="105"/>
      <c r="MK79" s="105"/>
      <c r="ML79" s="105"/>
      <c r="MM79" s="105"/>
      <c r="MN79" s="105"/>
      <c r="MO79" s="105"/>
      <c r="MP79" s="105"/>
      <c r="MQ79" s="105"/>
      <c r="MR79" s="105"/>
      <c r="MS79" s="105"/>
      <c r="MT79" s="105"/>
      <c r="MU79" s="105"/>
      <c r="MV79" s="105"/>
      <c r="MW79" s="105"/>
      <c r="MX79" s="105"/>
      <c r="MY79" s="105"/>
      <c r="MZ79" s="105"/>
      <c r="NA79" s="105"/>
      <c r="NB79" s="105"/>
      <c r="NC79" s="105"/>
      <c r="ND79" s="105"/>
      <c r="NE79" s="105"/>
      <c r="NF79" s="105"/>
      <c r="NG79" s="105"/>
      <c r="NH79" s="105"/>
      <c r="NI79" s="105"/>
      <c r="NJ79" s="105"/>
      <c r="NK79" s="105"/>
      <c r="NL79" s="105"/>
      <c r="NM79" s="105"/>
      <c r="NN79" s="105"/>
      <c r="NO79" s="105"/>
      <c r="NP79" s="105"/>
      <c r="NQ79" s="105"/>
      <c r="NR79" s="105"/>
      <c r="NS79" s="105"/>
      <c r="NT79" s="105"/>
      <c r="NU79" s="105"/>
      <c r="NV79" s="105"/>
      <c r="NW79" s="105"/>
      <c r="NX79" s="105"/>
      <c r="NY79" s="105"/>
      <c r="NZ79" s="105"/>
      <c r="OA79" s="105"/>
      <c r="OB79" s="105"/>
      <c r="OC79" s="105"/>
      <c r="OD79" s="105"/>
      <c r="OE79" s="105"/>
      <c r="OF79" s="105"/>
      <c r="OG79" s="105"/>
      <c r="OH79" s="105"/>
      <c r="OI79" s="105"/>
      <c r="OJ79" s="105"/>
      <c r="OK79" s="105"/>
      <c r="OL79" s="105"/>
      <c r="OM79" s="105"/>
      <c r="ON79" s="105"/>
      <c r="OO79" s="105"/>
      <c r="OP79" s="105"/>
      <c r="OQ79" s="105"/>
      <c r="OR79" s="105"/>
      <c r="OS79" s="105"/>
      <c r="OT79" s="105"/>
      <c r="OU79" s="105"/>
      <c r="OV79" s="105"/>
      <c r="OW79" s="105"/>
      <c r="OX79" s="105"/>
      <c r="OY79" s="105"/>
      <c r="OZ79" s="105"/>
      <c r="PA79" s="105"/>
      <c r="PB79" s="105"/>
      <c r="PC79" s="105"/>
      <c r="PD79" s="105"/>
      <c r="PE79" s="105"/>
      <c r="PF79" s="105"/>
      <c r="PG79" s="105"/>
      <c r="PH79" s="105"/>
      <c r="PI79" s="105"/>
      <c r="PJ79" s="105"/>
      <c r="PK79" s="105"/>
      <c r="PL79" s="105"/>
      <c r="PM79" s="105"/>
      <c r="PN79" s="105"/>
      <c r="PO79" s="105"/>
      <c r="PP79" s="105"/>
      <c r="PQ79" s="105"/>
      <c r="PR79" s="105"/>
      <c r="PS79" s="105"/>
      <c r="PT79" s="105"/>
      <c r="PU79" s="105"/>
      <c r="PV79" s="105"/>
      <c r="PW79" s="105"/>
      <c r="PX79" s="105"/>
      <c r="PY79" s="105"/>
      <c r="PZ79" s="105"/>
      <c r="QA79" s="105"/>
      <c r="QB79" s="105"/>
      <c r="QC79" s="105"/>
      <c r="QD79" s="105"/>
      <c r="QE79" s="105"/>
      <c r="QF79" s="105"/>
      <c r="QG79" s="105"/>
      <c r="QH79" s="105"/>
      <c r="QI79" s="105"/>
      <c r="QJ79" s="105"/>
      <c r="QK79" s="105"/>
      <c r="QL79" s="105"/>
      <c r="QM79" s="105"/>
      <c r="QN79" s="105"/>
      <c r="QO79" s="105"/>
      <c r="QP79" s="105"/>
      <c r="QQ79" s="105"/>
      <c r="QR79" s="105"/>
      <c r="QS79" s="105"/>
      <c r="QT79" s="105"/>
      <c r="QU79" s="105"/>
      <c r="QV79" s="105"/>
      <c r="QW79" s="105"/>
      <c r="QX79" s="105"/>
      <c r="QY79" s="105"/>
      <c r="QZ79" s="105"/>
      <c r="RA79" s="105"/>
      <c r="RB79" s="105"/>
      <c r="RC79" s="105"/>
      <c r="RD79" s="105"/>
      <c r="RE79" s="105"/>
      <c r="RF79" s="105"/>
      <c r="RG79" s="105"/>
      <c r="RH79" s="105"/>
      <c r="RI79" s="105"/>
      <c r="RJ79" s="105"/>
      <c r="RK79" s="105"/>
      <c r="RL79" s="105"/>
      <c r="RM79" s="105"/>
      <c r="RN79" s="105"/>
      <c r="RO79" s="105"/>
      <c r="RP79" s="105"/>
      <c r="RQ79" s="105"/>
      <c r="RR79" s="105"/>
      <c r="RS79" s="105"/>
      <c r="RT79" s="105"/>
      <c r="RU79" s="105"/>
      <c r="RV79" s="105"/>
      <c r="RW79" s="105"/>
      <c r="RX79" s="105"/>
      <c r="RY79" s="105"/>
      <c r="RZ79" s="105"/>
      <c r="SA79" s="105"/>
      <c r="SB79" s="105"/>
      <c r="SC79" s="105"/>
      <c r="SD79" s="105"/>
      <c r="SE79" s="105"/>
      <c r="SF79" s="105"/>
      <c r="SG79" s="105"/>
      <c r="SH79" s="105"/>
      <c r="SI79" s="105"/>
      <c r="SJ79" s="105"/>
      <c r="SK79" s="105"/>
      <c r="SL79" s="105"/>
      <c r="SM79" s="105"/>
      <c r="SN79" s="105"/>
      <c r="SO79" s="105"/>
      <c r="SP79" s="105"/>
      <c r="SQ79" s="105"/>
      <c r="SR79" s="105"/>
      <c r="SS79" s="105"/>
      <c r="ST79" s="105"/>
      <c r="SU79" s="105"/>
      <c r="SV79" s="105"/>
      <c r="SW79" s="105"/>
      <c r="SX79" s="105"/>
      <c r="SY79" s="105"/>
      <c r="SZ79" s="105"/>
      <c r="TA79" s="105"/>
      <c r="TB79" s="105"/>
      <c r="TC79" s="105"/>
      <c r="TD79" s="105"/>
      <c r="TE79" s="105"/>
      <c r="TF79" s="105"/>
      <c r="TG79" s="105"/>
      <c r="TH79" s="105"/>
      <c r="TI79" s="105"/>
      <c r="TJ79" s="105"/>
      <c r="TK79" s="105"/>
      <c r="TL79" s="105"/>
      <c r="TM79" s="105"/>
      <c r="TN79" s="105"/>
      <c r="TO79" s="105"/>
      <c r="TP79" s="105"/>
      <c r="TQ79" s="105"/>
      <c r="TR79" s="105"/>
      <c r="TS79" s="105"/>
      <c r="TT79" s="105"/>
      <c r="TU79" s="105"/>
      <c r="TV79" s="105"/>
      <c r="TW79" s="105"/>
      <c r="TX79" s="105"/>
      <c r="TY79" s="105"/>
      <c r="TZ79" s="105"/>
      <c r="UA79" s="105"/>
      <c r="UB79" s="105"/>
      <c r="UC79" s="105"/>
      <c r="UD79" s="105"/>
      <c r="UE79" s="105"/>
      <c r="UF79" s="105"/>
      <c r="UG79" s="105"/>
      <c r="UH79" s="105"/>
      <c r="UI79" s="105"/>
      <c r="UJ79" s="105"/>
      <c r="UK79" s="105"/>
      <c r="UL79" s="105"/>
      <c r="UM79" s="105"/>
      <c r="UN79" s="105"/>
      <c r="UO79" s="105"/>
      <c r="UP79" s="105"/>
      <c r="UQ79" s="105"/>
      <c r="UR79" s="105"/>
      <c r="US79" s="105"/>
      <c r="UT79" s="105"/>
      <c r="UU79" s="105"/>
      <c r="UV79" s="105"/>
      <c r="UW79" s="105"/>
      <c r="UX79" s="105"/>
      <c r="UY79" s="105"/>
      <c r="UZ79" s="105"/>
      <c r="VA79" s="105"/>
      <c r="VB79" s="105"/>
      <c r="VC79" s="105"/>
      <c r="VD79" s="105"/>
      <c r="VE79" s="105"/>
      <c r="VF79" s="105"/>
      <c r="VG79" s="105"/>
      <c r="VH79" s="105"/>
      <c r="VI79" s="105"/>
      <c r="VJ79" s="105"/>
      <c r="VK79" s="105"/>
      <c r="VL79" s="105"/>
      <c r="VM79" s="105"/>
      <c r="VN79" s="105"/>
      <c r="VO79" s="105"/>
      <c r="VP79" s="105"/>
      <c r="VQ79" s="105"/>
      <c r="VR79" s="105"/>
      <c r="VS79" s="105"/>
      <c r="VT79" s="105"/>
      <c r="VU79" s="105"/>
      <c r="VV79" s="105"/>
      <c r="VW79" s="105"/>
      <c r="VX79" s="105"/>
      <c r="VY79" s="105"/>
      <c r="VZ79" s="105"/>
      <c r="WA79" s="105"/>
      <c r="WB79" s="105"/>
      <c r="WC79" s="105"/>
      <c r="WD79" s="105"/>
      <c r="WE79" s="105"/>
      <c r="WF79" s="105"/>
      <c r="WG79" s="105"/>
      <c r="WH79" s="105"/>
      <c r="WI79" s="105"/>
      <c r="WJ79" s="105"/>
      <c r="WK79" s="105"/>
      <c r="WL79" s="105"/>
      <c r="WM79" s="105"/>
      <c r="WN79" s="105"/>
      <c r="WO79" s="105"/>
      <c r="WP79" s="105"/>
      <c r="WQ79" s="105"/>
      <c r="WR79" s="105"/>
      <c r="WS79" s="105"/>
      <c r="WT79" s="105"/>
      <c r="WU79" s="105"/>
      <c r="WV79" s="105"/>
      <c r="WW79" s="105"/>
      <c r="WX79" s="105"/>
      <c r="WY79" s="105"/>
      <c r="WZ79" s="105"/>
      <c r="XA79" s="105"/>
      <c r="XB79" s="105"/>
      <c r="XC79" s="105"/>
      <c r="XD79" s="105"/>
      <c r="XE79" s="105"/>
      <c r="XF79" s="105"/>
      <c r="XG79" s="105"/>
      <c r="XH79" s="105"/>
      <c r="XI79" s="105"/>
      <c r="XJ79" s="105"/>
      <c r="XK79" s="105"/>
      <c r="XL79" s="105"/>
      <c r="XM79" s="105"/>
      <c r="XN79" s="105"/>
      <c r="XO79" s="105"/>
      <c r="XP79" s="105"/>
      <c r="XQ79" s="105"/>
      <c r="XR79" s="105"/>
      <c r="XS79" s="105"/>
      <c r="XT79" s="105"/>
      <c r="XU79" s="105"/>
      <c r="XV79" s="105"/>
      <c r="XW79" s="105"/>
      <c r="XX79" s="105"/>
      <c r="XY79" s="105"/>
      <c r="XZ79" s="105"/>
      <c r="YA79" s="105"/>
      <c r="YB79" s="105"/>
      <c r="YC79" s="105"/>
      <c r="YD79" s="105"/>
      <c r="YE79" s="105"/>
      <c r="YF79" s="105"/>
      <c r="YG79" s="105"/>
      <c r="YH79" s="105"/>
      <c r="YI79" s="105"/>
      <c r="YJ79" s="105"/>
      <c r="YK79" s="105"/>
      <c r="YL79" s="105"/>
      <c r="YM79" s="105"/>
      <c r="YN79" s="105"/>
      <c r="YO79" s="105"/>
      <c r="YP79" s="105"/>
      <c r="YQ79" s="105"/>
      <c r="YR79" s="105"/>
      <c r="YS79" s="105"/>
      <c r="YT79" s="105"/>
      <c r="YU79" s="105"/>
      <c r="YV79" s="105"/>
      <c r="YW79" s="105"/>
      <c r="YX79" s="105"/>
      <c r="YY79" s="105"/>
      <c r="YZ79" s="105"/>
      <c r="ZA79" s="105"/>
      <c r="ZB79" s="105"/>
      <c r="ZC79" s="105"/>
      <c r="ZD79" s="105"/>
      <c r="ZE79" s="105"/>
      <c r="ZF79" s="105"/>
      <c r="ZG79" s="105"/>
      <c r="ZH79" s="105"/>
      <c r="ZI79" s="105"/>
      <c r="ZJ79" s="105"/>
      <c r="ZK79" s="105"/>
      <c r="ZL79" s="105"/>
      <c r="ZM79" s="105"/>
      <c r="ZN79" s="105"/>
      <c r="ZO79" s="105"/>
      <c r="ZP79" s="105"/>
      <c r="ZQ79" s="105"/>
      <c r="ZR79" s="105"/>
      <c r="ZS79" s="105"/>
      <c r="ZT79" s="105"/>
      <c r="ZU79" s="105"/>
      <c r="ZV79" s="105"/>
      <c r="ZW79" s="105"/>
      <c r="ZX79" s="105"/>
      <c r="ZY79" s="105"/>
      <c r="ZZ79" s="105"/>
      <c r="AAA79" s="105"/>
      <c r="AAB79" s="105"/>
      <c r="AAC79" s="105"/>
      <c r="AAD79" s="105"/>
      <c r="AAE79" s="105"/>
      <c r="AAF79" s="105"/>
      <c r="AAG79" s="105"/>
      <c r="AAH79" s="105"/>
      <c r="AAI79" s="105"/>
      <c r="AAJ79" s="105"/>
      <c r="AAK79" s="105"/>
      <c r="AAL79" s="105"/>
      <c r="AAM79" s="105"/>
      <c r="AAN79" s="105"/>
      <c r="AAO79" s="105"/>
      <c r="AAP79" s="105"/>
      <c r="AAQ79" s="105"/>
      <c r="AAR79" s="105"/>
      <c r="AAS79" s="105"/>
      <c r="AAT79" s="105"/>
      <c r="AAU79" s="105"/>
      <c r="AAV79" s="105"/>
      <c r="AAW79" s="105"/>
      <c r="AAX79" s="105"/>
      <c r="AAY79" s="105"/>
      <c r="AAZ79" s="105"/>
      <c r="ABA79" s="105"/>
      <c r="ABB79" s="105"/>
      <c r="ABC79" s="105"/>
      <c r="ABD79" s="105"/>
      <c r="ABE79" s="105"/>
      <c r="ABF79" s="105"/>
      <c r="ABG79" s="105"/>
      <c r="ABH79" s="105"/>
      <c r="ABI79" s="105"/>
      <c r="ABJ79" s="105"/>
      <c r="ABK79" s="105"/>
      <c r="ABL79" s="105"/>
      <c r="ABM79" s="105"/>
      <c r="ABN79" s="105"/>
      <c r="ABO79" s="105"/>
      <c r="ABP79" s="105"/>
      <c r="ABQ79" s="105"/>
      <c r="ABR79" s="105"/>
      <c r="ABS79" s="105"/>
      <c r="ABT79" s="105"/>
      <c r="ABU79" s="105"/>
      <c r="ABV79" s="105"/>
      <c r="ABW79" s="105"/>
      <c r="ABX79" s="105"/>
      <c r="ABY79" s="105"/>
      <c r="ABZ79" s="105"/>
      <c r="ACA79" s="105"/>
      <c r="ACB79" s="105"/>
      <c r="ACC79" s="105"/>
      <c r="ACD79" s="105"/>
      <c r="ACE79" s="105"/>
      <c r="ACF79" s="105"/>
      <c r="ACG79" s="105"/>
      <c r="ACH79" s="105"/>
      <c r="ACI79" s="105"/>
      <c r="ACJ79" s="105"/>
      <c r="ACK79" s="105"/>
      <c r="ACL79" s="105"/>
      <c r="ACM79" s="105"/>
      <c r="ACN79" s="105"/>
      <c r="ACO79" s="105"/>
      <c r="ACP79" s="105"/>
      <c r="ACQ79" s="105"/>
      <c r="ACR79" s="105"/>
      <c r="ACS79" s="105"/>
      <c r="ACT79" s="105"/>
      <c r="ACU79" s="105"/>
      <c r="ACV79" s="105"/>
      <c r="ACW79" s="105"/>
      <c r="ACX79" s="105"/>
      <c r="ACY79" s="105"/>
      <c r="ACZ79" s="105"/>
      <c r="ADA79" s="105"/>
      <c r="ADB79" s="105"/>
      <c r="ADC79" s="105"/>
      <c r="ADD79" s="105"/>
      <c r="ADE79" s="105"/>
      <c r="ADF79" s="105"/>
      <c r="ADG79" s="105"/>
      <c r="ADH79" s="105"/>
      <c r="ADI79" s="105"/>
      <c r="ADJ79" s="105"/>
      <c r="ADK79" s="105"/>
      <c r="ADL79" s="105"/>
      <c r="ADM79" s="105"/>
      <c r="ADN79" s="105"/>
      <c r="ADO79" s="105"/>
      <c r="ADP79" s="105"/>
      <c r="ADQ79" s="105"/>
      <c r="ADR79" s="105"/>
      <c r="ADS79" s="105"/>
      <c r="ADT79" s="105"/>
      <c r="ADU79" s="105"/>
      <c r="ADV79" s="105"/>
      <c r="ADW79" s="105"/>
      <c r="ADX79" s="105"/>
      <c r="ADY79" s="105"/>
      <c r="ADZ79" s="105"/>
      <c r="AEA79" s="105"/>
      <c r="AEB79" s="105"/>
      <c r="AEC79" s="105"/>
      <c r="AED79" s="105"/>
      <c r="AEE79" s="105"/>
      <c r="AEF79" s="105"/>
      <c r="AEG79" s="105"/>
      <c r="AEH79" s="105"/>
      <c r="AEI79" s="105"/>
      <c r="AEJ79" s="105"/>
      <c r="AEK79" s="105"/>
      <c r="AEL79" s="105"/>
      <c r="AEM79" s="105"/>
      <c r="AEN79" s="105"/>
      <c r="AEO79" s="105"/>
      <c r="AEP79" s="105"/>
      <c r="AEQ79" s="105"/>
      <c r="AER79" s="105"/>
      <c r="AES79" s="105"/>
      <c r="AET79" s="105"/>
      <c r="AEU79" s="105"/>
      <c r="AEV79" s="105"/>
      <c r="AEW79" s="105"/>
      <c r="AEX79" s="105"/>
      <c r="AEY79" s="105"/>
      <c r="AEZ79" s="105"/>
      <c r="AFA79" s="105"/>
      <c r="AFB79" s="105"/>
      <c r="AFC79" s="105"/>
      <c r="AFD79" s="105"/>
      <c r="AFE79" s="105"/>
      <c r="AFF79" s="105"/>
      <c r="AFG79" s="105"/>
      <c r="AFH79" s="105"/>
      <c r="AFI79" s="105"/>
      <c r="AFJ79" s="105"/>
      <c r="AFK79" s="105"/>
      <c r="AFL79" s="105"/>
      <c r="AFM79" s="105"/>
      <c r="AFN79" s="105"/>
      <c r="AFO79" s="105"/>
      <c r="AFP79" s="105"/>
      <c r="AFQ79" s="105"/>
      <c r="AFR79" s="105"/>
      <c r="AFS79" s="105"/>
      <c r="AFT79" s="105"/>
      <c r="AFU79" s="105"/>
      <c r="AFV79" s="105"/>
      <c r="AFW79" s="105"/>
      <c r="AFX79" s="105"/>
      <c r="AFY79" s="105"/>
      <c r="AFZ79" s="105"/>
      <c r="AGA79" s="105"/>
      <c r="AGB79" s="105"/>
      <c r="AGC79" s="105"/>
      <c r="AGD79" s="105"/>
      <c r="AGE79" s="105"/>
      <c r="AGF79" s="105"/>
      <c r="AGG79" s="105"/>
      <c r="AGH79" s="105"/>
      <c r="AGI79" s="105"/>
      <c r="AGJ79" s="105"/>
      <c r="AGK79" s="105"/>
      <c r="AGL79" s="105"/>
      <c r="AGM79" s="105"/>
      <c r="AGN79" s="105"/>
      <c r="AGO79" s="105"/>
      <c r="AGP79" s="105"/>
      <c r="AGQ79" s="105"/>
      <c r="AGR79" s="105"/>
      <c r="AGS79" s="105"/>
      <c r="AGT79" s="105"/>
      <c r="AGU79" s="105"/>
      <c r="AGV79" s="105"/>
      <c r="AGW79" s="105"/>
      <c r="AGX79" s="105"/>
      <c r="AGY79" s="105"/>
      <c r="AGZ79" s="105"/>
      <c r="AHA79" s="105"/>
      <c r="AHB79" s="105"/>
      <c r="AHC79" s="105"/>
      <c r="AHD79" s="105"/>
      <c r="AHE79" s="105"/>
      <c r="AHF79" s="105"/>
      <c r="AHG79" s="105"/>
      <c r="AHH79" s="105"/>
      <c r="AHI79" s="105"/>
      <c r="AHJ79" s="105"/>
      <c r="AHK79" s="105"/>
      <c r="AHL79" s="105"/>
      <c r="AHM79" s="105"/>
      <c r="AHN79" s="105"/>
      <c r="AHO79" s="105"/>
      <c r="AHP79" s="105"/>
      <c r="AHQ79" s="105"/>
      <c r="AHR79" s="105"/>
      <c r="AHS79" s="105"/>
      <c r="AHT79" s="105"/>
      <c r="AHU79" s="105"/>
      <c r="AHV79" s="105"/>
      <c r="AHW79" s="105"/>
      <c r="AHX79" s="105"/>
      <c r="AHY79" s="105"/>
      <c r="AHZ79" s="105"/>
      <c r="AIA79" s="105"/>
      <c r="AIB79" s="105"/>
      <c r="AIC79" s="105"/>
      <c r="AID79" s="105"/>
      <c r="AIE79" s="105"/>
      <c r="AIF79" s="105"/>
      <c r="AIG79" s="105"/>
      <c r="AIH79" s="105"/>
      <c r="AII79" s="105"/>
      <c r="AIJ79" s="105"/>
      <c r="AIK79" s="105"/>
      <c r="AIL79" s="105"/>
      <c r="AIM79" s="105"/>
      <c r="AIN79" s="105"/>
      <c r="AIO79" s="105"/>
      <c r="AIP79" s="105"/>
      <c r="AIQ79" s="105"/>
      <c r="AIR79" s="105"/>
      <c r="AIS79" s="105"/>
      <c r="AIT79" s="105"/>
      <c r="AIU79" s="105"/>
      <c r="AIV79" s="105"/>
      <c r="AIW79" s="105"/>
      <c r="AIX79" s="105"/>
      <c r="AIY79" s="105"/>
      <c r="AIZ79" s="105"/>
      <c r="AJA79" s="105"/>
      <c r="AJB79" s="105"/>
      <c r="AJC79" s="105"/>
      <c r="AJD79" s="105"/>
      <c r="AJE79" s="105"/>
      <c r="AJF79" s="105"/>
      <c r="AJG79" s="105"/>
      <c r="AJH79" s="105"/>
      <c r="AJI79" s="105"/>
      <c r="AJJ79" s="105"/>
      <c r="AJK79" s="105"/>
      <c r="AJL79" s="105"/>
      <c r="AJM79" s="105"/>
      <c r="AJN79" s="105"/>
      <c r="AJO79" s="105"/>
      <c r="AJP79" s="105"/>
      <c r="AJQ79" s="105"/>
      <c r="AJR79" s="105"/>
      <c r="AJS79" s="105"/>
      <c r="AJT79" s="105"/>
      <c r="AJU79" s="105"/>
      <c r="AJV79" s="105"/>
      <c r="AJW79" s="105"/>
      <c r="AJX79" s="105"/>
      <c r="AJY79" s="105"/>
      <c r="AJZ79" s="105"/>
      <c r="AKA79" s="105"/>
      <c r="AKB79" s="105"/>
      <c r="AKC79" s="105"/>
      <c r="AKD79" s="105"/>
      <c r="AKE79" s="105"/>
      <c r="AKF79" s="105"/>
      <c r="AKG79" s="105"/>
      <c r="AKH79" s="105"/>
      <c r="AKI79" s="105"/>
      <c r="AKJ79" s="105"/>
      <c r="AKK79" s="105"/>
      <c r="AKL79" s="105"/>
      <c r="AKM79" s="105"/>
      <c r="AKN79" s="105"/>
      <c r="AKO79" s="105"/>
      <c r="AKP79" s="105"/>
      <c r="AKQ79" s="105"/>
      <c r="AKR79" s="105"/>
      <c r="AKS79" s="105"/>
      <c r="AKT79" s="105"/>
      <c r="AKU79" s="105"/>
      <c r="AKV79" s="105"/>
      <c r="AKW79" s="105"/>
      <c r="AKX79" s="105"/>
      <c r="AKY79" s="105"/>
      <c r="AKZ79" s="105"/>
      <c r="ALA79" s="105"/>
      <c r="ALB79" s="105"/>
      <c r="ALC79" s="105"/>
      <c r="ALD79" s="105"/>
      <c r="ALE79" s="105"/>
      <c r="ALF79" s="105"/>
      <c r="ALG79" s="105"/>
      <c r="ALH79" s="105"/>
      <c r="ALI79" s="105"/>
      <c r="ALJ79" s="105"/>
      <c r="ALK79" s="105"/>
      <c r="ALL79" s="105"/>
      <c r="ALM79" s="105"/>
      <c r="ALN79" s="105"/>
      <c r="ALO79" s="105"/>
      <c r="ALP79" s="105"/>
      <c r="ALQ79" s="105"/>
      <c r="ALR79" s="105"/>
      <c r="ALS79" s="105"/>
      <c r="ALT79" s="105"/>
      <c r="ALU79" s="105"/>
      <c r="ALV79" s="105"/>
      <c r="ALW79" s="105"/>
      <c r="ALX79" s="105"/>
      <c r="ALY79" s="105"/>
      <c r="ALZ79" s="105"/>
      <c r="AMA79" s="105"/>
      <c r="AMB79" s="105"/>
      <c r="AMC79" s="105"/>
      <c r="AMD79" s="105"/>
      <c r="AME79" s="105"/>
      <c r="AMF79" s="105"/>
      <c r="AMG79" s="105"/>
      <c r="AMH79" s="105"/>
      <c r="AMI79" s="105"/>
      <c r="AMJ79" s="105"/>
    </row>
    <row r="80" spans="1:1024" s="115" customFormat="1">
      <c r="A80" s="104"/>
      <c r="B80" s="105"/>
      <c r="C80" s="106"/>
      <c r="D80" s="107"/>
      <c r="E80" s="105"/>
      <c r="F80" s="105"/>
      <c r="G80" s="105"/>
      <c r="H80" s="108"/>
      <c r="I80" s="108"/>
      <c r="J80" s="109"/>
      <c r="K80" s="108"/>
      <c r="L80" s="110"/>
      <c r="M80" s="111"/>
      <c r="N80" s="112"/>
      <c r="O80" s="104"/>
      <c r="P80" s="113"/>
      <c r="Q80" s="108"/>
      <c r="R80" s="108"/>
      <c r="S80" s="114"/>
      <c r="T80" s="104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F80" s="105"/>
      <c r="CG80" s="105"/>
      <c r="CH80" s="105"/>
      <c r="CI80" s="105"/>
      <c r="CJ80" s="105"/>
      <c r="CK80" s="105"/>
      <c r="CL80" s="105"/>
      <c r="CM80" s="105"/>
      <c r="CN80" s="105"/>
      <c r="CO80" s="105"/>
      <c r="CP80" s="105"/>
      <c r="CQ80" s="105"/>
      <c r="CR80" s="105"/>
      <c r="CS80" s="105"/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105"/>
      <c r="DM80" s="105"/>
      <c r="DN80" s="105"/>
      <c r="DO80" s="105"/>
      <c r="DP80" s="105"/>
      <c r="DQ80" s="105"/>
      <c r="DR80" s="105"/>
      <c r="DS80" s="105"/>
      <c r="DT80" s="105"/>
      <c r="DU80" s="105"/>
      <c r="DV80" s="105"/>
      <c r="DW80" s="105"/>
      <c r="DX80" s="105"/>
      <c r="DY80" s="105"/>
      <c r="DZ80" s="105"/>
      <c r="EA80" s="105"/>
      <c r="EB80" s="105"/>
      <c r="EC80" s="105"/>
      <c r="ED80" s="105"/>
      <c r="EE80" s="105"/>
      <c r="EF80" s="105"/>
      <c r="EG80" s="105"/>
      <c r="EH80" s="105"/>
      <c r="EI80" s="105"/>
      <c r="EJ80" s="105"/>
      <c r="EK80" s="105"/>
      <c r="EL80" s="105"/>
      <c r="EM80" s="105"/>
      <c r="EN80" s="105"/>
      <c r="EO80" s="105"/>
      <c r="EP80" s="105"/>
      <c r="EQ80" s="105"/>
      <c r="ER80" s="105"/>
      <c r="ES80" s="105"/>
      <c r="ET80" s="105"/>
      <c r="EU80" s="105"/>
      <c r="EV80" s="105"/>
      <c r="EW80" s="105"/>
      <c r="EX80" s="105"/>
      <c r="EY80" s="105"/>
      <c r="EZ80" s="105"/>
      <c r="FA80" s="105"/>
      <c r="FB80" s="105"/>
      <c r="FC80" s="105"/>
      <c r="FD80" s="105"/>
      <c r="FE80" s="105"/>
      <c r="FF80" s="105"/>
      <c r="FG80" s="105"/>
      <c r="FH80" s="105"/>
      <c r="FI80" s="105"/>
      <c r="FJ80" s="105"/>
      <c r="FK80" s="105"/>
      <c r="FL80" s="105"/>
      <c r="FM80" s="105"/>
      <c r="FN80" s="105"/>
      <c r="FO80" s="105"/>
      <c r="FP80" s="105"/>
      <c r="FQ80" s="105"/>
      <c r="FR80" s="105"/>
      <c r="FS80" s="105"/>
      <c r="FT80" s="105"/>
      <c r="FU80" s="105"/>
      <c r="FV80" s="105"/>
      <c r="FW80" s="105"/>
      <c r="FX80" s="105"/>
      <c r="FY80" s="105"/>
      <c r="FZ80" s="105"/>
      <c r="GA80" s="105"/>
      <c r="GB80" s="105"/>
      <c r="GC80" s="105"/>
      <c r="GD80" s="105"/>
      <c r="GE80" s="105"/>
      <c r="GF80" s="105"/>
      <c r="GG80" s="105"/>
      <c r="GH80" s="105"/>
      <c r="GI80" s="105"/>
      <c r="GJ80" s="105"/>
      <c r="GK80" s="105"/>
      <c r="GL80" s="105"/>
      <c r="GM80" s="105"/>
      <c r="GN80" s="105"/>
      <c r="GO80" s="105"/>
      <c r="GP80" s="105"/>
      <c r="GQ80" s="105"/>
      <c r="GR80" s="105"/>
      <c r="GS80" s="105"/>
      <c r="GT80" s="105"/>
      <c r="GU80" s="105"/>
      <c r="GV80" s="105"/>
      <c r="GW80" s="105"/>
      <c r="GX80" s="105"/>
      <c r="GY80" s="105"/>
      <c r="GZ80" s="105"/>
      <c r="HA80" s="105"/>
      <c r="HB80" s="105"/>
      <c r="HC80" s="105"/>
      <c r="HD80" s="105"/>
      <c r="HE80" s="105"/>
      <c r="HF80" s="105"/>
      <c r="HG80" s="105"/>
      <c r="HH80" s="105"/>
      <c r="HI80" s="105"/>
      <c r="HJ80" s="105"/>
      <c r="HK80" s="105"/>
      <c r="HL80" s="105"/>
      <c r="HM80" s="105"/>
      <c r="HN80" s="105"/>
      <c r="HO80" s="105"/>
      <c r="HP80" s="105"/>
      <c r="HQ80" s="105"/>
      <c r="HR80" s="105"/>
      <c r="HS80" s="105"/>
      <c r="HT80" s="105"/>
      <c r="HU80" s="105"/>
      <c r="HV80" s="105"/>
      <c r="HW80" s="105"/>
      <c r="HX80" s="105"/>
      <c r="HY80" s="105"/>
      <c r="HZ80" s="105"/>
      <c r="IA80" s="105"/>
      <c r="IB80" s="105"/>
      <c r="IC80" s="105"/>
      <c r="ID80" s="105"/>
      <c r="IE80" s="105"/>
      <c r="IF80" s="105"/>
      <c r="IG80" s="105"/>
      <c r="IH80" s="105"/>
      <c r="II80" s="105"/>
      <c r="IJ80" s="105"/>
      <c r="IK80" s="105"/>
      <c r="IL80" s="105"/>
      <c r="IM80" s="105"/>
      <c r="IN80" s="105"/>
      <c r="IO80" s="105"/>
      <c r="IP80" s="105"/>
      <c r="IQ80" s="105"/>
      <c r="IR80" s="105"/>
      <c r="IS80" s="105"/>
      <c r="IT80" s="105"/>
      <c r="IU80" s="105"/>
      <c r="IV80" s="105"/>
      <c r="IW80" s="105"/>
      <c r="IX80" s="105"/>
      <c r="IY80" s="105"/>
      <c r="IZ80" s="105"/>
      <c r="JA80" s="105"/>
      <c r="JB80" s="105"/>
      <c r="JC80" s="105"/>
      <c r="JD80" s="105"/>
      <c r="JE80" s="105"/>
      <c r="JF80" s="105"/>
      <c r="JG80" s="105"/>
      <c r="JH80" s="105"/>
      <c r="JI80" s="105"/>
      <c r="JJ80" s="105"/>
      <c r="JK80" s="105"/>
      <c r="JL80" s="105"/>
      <c r="JM80" s="105"/>
      <c r="JN80" s="105"/>
      <c r="JO80" s="105"/>
      <c r="JP80" s="105"/>
      <c r="JQ80" s="105"/>
      <c r="JR80" s="105"/>
      <c r="JS80" s="105"/>
      <c r="JT80" s="105"/>
      <c r="JU80" s="105"/>
      <c r="JV80" s="105"/>
      <c r="JW80" s="105"/>
      <c r="JX80" s="105"/>
      <c r="JY80" s="105"/>
      <c r="JZ80" s="105"/>
      <c r="KA80" s="105"/>
      <c r="KB80" s="105"/>
      <c r="KC80" s="105"/>
      <c r="KD80" s="105"/>
      <c r="KE80" s="105"/>
      <c r="KF80" s="105"/>
      <c r="KG80" s="105"/>
      <c r="KH80" s="105"/>
      <c r="KI80" s="105"/>
      <c r="KJ80" s="105"/>
      <c r="KK80" s="105"/>
      <c r="KL80" s="105"/>
      <c r="KM80" s="105"/>
      <c r="KN80" s="105"/>
      <c r="KO80" s="105"/>
      <c r="KP80" s="105"/>
      <c r="KQ80" s="105"/>
      <c r="KR80" s="105"/>
      <c r="KS80" s="105"/>
      <c r="KT80" s="105"/>
      <c r="KU80" s="105"/>
      <c r="KV80" s="105"/>
      <c r="KW80" s="105"/>
      <c r="KX80" s="105"/>
      <c r="KY80" s="105"/>
      <c r="KZ80" s="105"/>
      <c r="LA80" s="105"/>
      <c r="LB80" s="105"/>
      <c r="LC80" s="105"/>
      <c r="LD80" s="105"/>
      <c r="LE80" s="105"/>
      <c r="LF80" s="105"/>
      <c r="LG80" s="105"/>
      <c r="LH80" s="105"/>
      <c r="LI80" s="105"/>
      <c r="LJ80" s="105"/>
      <c r="LK80" s="105"/>
      <c r="LL80" s="105"/>
      <c r="LM80" s="105"/>
      <c r="LN80" s="105"/>
      <c r="LO80" s="105"/>
      <c r="LP80" s="105"/>
      <c r="LQ80" s="105"/>
      <c r="LR80" s="105"/>
      <c r="LS80" s="105"/>
      <c r="LT80" s="105"/>
      <c r="LU80" s="105"/>
      <c r="LV80" s="105"/>
      <c r="LW80" s="105"/>
      <c r="LX80" s="105"/>
      <c r="LY80" s="105"/>
      <c r="LZ80" s="105"/>
      <c r="MA80" s="105"/>
      <c r="MB80" s="105"/>
      <c r="MC80" s="105"/>
      <c r="MD80" s="105"/>
      <c r="ME80" s="105"/>
      <c r="MF80" s="105"/>
      <c r="MG80" s="105"/>
      <c r="MH80" s="105"/>
      <c r="MI80" s="105"/>
      <c r="MJ80" s="105"/>
      <c r="MK80" s="105"/>
      <c r="ML80" s="105"/>
      <c r="MM80" s="105"/>
      <c r="MN80" s="105"/>
      <c r="MO80" s="105"/>
      <c r="MP80" s="105"/>
      <c r="MQ80" s="105"/>
      <c r="MR80" s="105"/>
      <c r="MS80" s="105"/>
      <c r="MT80" s="105"/>
      <c r="MU80" s="105"/>
      <c r="MV80" s="105"/>
      <c r="MW80" s="105"/>
      <c r="MX80" s="105"/>
      <c r="MY80" s="105"/>
      <c r="MZ80" s="105"/>
      <c r="NA80" s="105"/>
      <c r="NB80" s="105"/>
      <c r="NC80" s="105"/>
      <c r="ND80" s="105"/>
      <c r="NE80" s="105"/>
      <c r="NF80" s="105"/>
      <c r="NG80" s="105"/>
      <c r="NH80" s="105"/>
      <c r="NI80" s="105"/>
      <c r="NJ80" s="105"/>
      <c r="NK80" s="105"/>
      <c r="NL80" s="105"/>
      <c r="NM80" s="105"/>
      <c r="NN80" s="105"/>
      <c r="NO80" s="105"/>
      <c r="NP80" s="105"/>
      <c r="NQ80" s="105"/>
      <c r="NR80" s="105"/>
      <c r="NS80" s="105"/>
      <c r="NT80" s="105"/>
      <c r="NU80" s="105"/>
      <c r="NV80" s="105"/>
      <c r="NW80" s="105"/>
      <c r="NX80" s="105"/>
      <c r="NY80" s="105"/>
      <c r="NZ80" s="105"/>
      <c r="OA80" s="105"/>
      <c r="OB80" s="105"/>
      <c r="OC80" s="105"/>
      <c r="OD80" s="105"/>
      <c r="OE80" s="105"/>
      <c r="OF80" s="105"/>
      <c r="OG80" s="105"/>
      <c r="OH80" s="105"/>
      <c r="OI80" s="105"/>
      <c r="OJ80" s="105"/>
      <c r="OK80" s="105"/>
      <c r="OL80" s="105"/>
      <c r="OM80" s="105"/>
      <c r="ON80" s="105"/>
      <c r="OO80" s="105"/>
      <c r="OP80" s="105"/>
      <c r="OQ80" s="105"/>
      <c r="OR80" s="105"/>
      <c r="OS80" s="105"/>
      <c r="OT80" s="105"/>
      <c r="OU80" s="105"/>
      <c r="OV80" s="105"/>
      <c r="OW80" s="105"/>
      <c r="OX80" s="105"/>
      <c r="OY80" s="105"/>
      <c r="OZ80" s="105"/>
      <c r="PA80" s="105"/>
      <c r="PB80" s="105"/>
      <c r="PC80" s="105"/>
      <c r="PD80" s="105"/>
      <c r="PE80" s="105"/>
      <c r="PF80" s="105"/>
      <c r="PG80" s="105"/>
      <c r="PH80" s="105"/>
      <c r="PI80" s="105"/>
      <c r="PJ80" s="105"/>
      <c r="PK80" s="105"/>
      <c r="PL80" s="105"/>
      <c r="PM80" s="105"/>
      <c r="PN80" s="105"/>
      <c r="PO80" s="105"/>
      <c r="PP80" s="105"/>
      <c r="PQ80" s="105"/>
      <c r="PR80" s="105"/>
      <c r="PS80" s="105"/>
      <c r="PT80" s="105"/>
      <c r="PU80" s="105"/>
      <c r="PV80" s="105"/>
      <c r="PW80" s="105"/>
      <c r="PX80" s="105"/>
      <c r="PY80" s="105"/>
      <c r="PZ80" s="105"/>
      <c r="QA80" s="105"/>
      <c r="QB80" s="105"/>
      <c r="QC80" s="105"/>
      <c r="QD80" s="105"/>
      <c r="QE80" s="105"/>
      <c r="QF80" s="105"/>
      <c r="QG80" s="105"/>
      <c r="QH80" s="105"/>
      <c r="QI80" s="105"/>
      <c r="QJ80" s="105"/>
      <c r="QK80" s="105"/>
      <c r="QL80" s="105"/>
      <c r="QM80" s="105"/>
      <c r="QN80" s="105"/>
      <c r="QO80" s="105"/>
      <c r="QP80" s="105"/>
      <c r="QQ80" s="105"/>
      <c r="QR80" s="105"/>
      <c r="QS80" s="105"/>
      <c r="QT80" s="105"/>
      <c r="QU80" s="105"/>
      <c r="QV80" s="105"/>
      <c r="QW80" s="105"/>
      <c r="QX80" s="105"/>
      <c r="QY80" s="105"/>
      <c r="QZ80" s="105"/>
      <c r="RA80" s="105"/>
      <c r="RB80" s="105"/>
      <c r="RC80" s="105"/>
      <c r="RD80" s="105"/>
      <c r="RE80" s="105"/>
      <c r="RF80" s="105"/>
      <c r="RG80" s="105"/>
      <c r="RH80" s="105"/>
      <c r="RI80" s="105"/>
      <c r="RJ80" s="105"/>
      <c r="RK80" s="105"/>
      <c r="RL80" s="105"/>
      <c r="RM80" s="105"/>
      <c r="RN80" s="105"/>
      <c r="RO80" s="105"/>
      <c r="RP80" s="105"/>
      <c r="RQ80" s="105"/>
      <c r="RR80" s="105"/>
      <c r="RS80" s="105"/>
      <c r="RT80" s="105"/>
      <c r="RU80" s="105"/>
      <c r="RV80" s="105"/>
      <c r="RW80" s="105"/>
      <c r="RX80" s="105"/>
      <c r="RY80" s="105"/>
      <c r="RZ80" s="105"/>
      <c r="SA80" s="105"/>
      <c r="SB80" s="105"/>
      <c r="SC80" s="105"/>
      <c r="SD80" s="105"/>
      <c r="SE80" s="105"/>
      <c r="SF80" s="105"/>
      <c r="SG80" s="105"/>
      <c r="SH80" s="105"/>
      <c r="SI80" s="105"/>
      <c r="SJ80" s="105"/>
      <c r="SK80" s="105"/>
      <c r="SL80" s="105"/>
      <c r="SM80" s="105"/>
      <c r="SN80" s="105"/>
      <c r="SO80" s="105"/>
      <c r="SP80" s="105"/>
      <c r="SQ80" s="105"/>
      <c r="SR80" s="105"/>
      <c r="SS80" s="105"/>
      <c r="ST80" s="105"/>
      <c r="SU80" s="105"/>
      <c r="SV80" s="105"/>
      <c r="SW80" s="105"/>
      <c r="SX80" s="105"/>
      <c r="SY80" s="105"/>
      <c r="SZ80" s="105"/>
      <c r="TA80" s="105"/>
      <c r="TB80" s="105"/>
      <c r="TC80" s="105"/>
      <c r="TD80" s="105"/>
      <c r="TE80" s="105"/>
      <c r="TF80" s="105"/>
      <c r="TG80" s="105"/>
      <c r="TH80" s="105"/>
      <c r="TI80" s="105"/>
      <c r="TJ80" s="105"/>
      <c r="TK80" s="105"/>
      <c r="TL80" s="105"/>
      <c r="TM80" s="105"/>
      <c r="TN80" s="105"/>
      <c r="TO80" s="105"/>
      <c r="TP80" s="105"/>
      <c r="TQ80" s="105"/>
      <c r="TR80" s="105"/>
      <c r="TS80" s="105"/>
      <c r="TT80" s="105"/>
      <c r="TU80" s="105"/>
      <c r="TV80" s="105"/>
      <c r="TW80" s="105"/>
      <c r="TX80" s="105"/>
      <c r="TY80" s="105"/>
      <c r="TZ80" s="105"/>
      <c r="UA80" s="105"/>
      <c r="UB80" s="105"/>
      <c r="UC80" s="105"/>
      <c r="UD80" s="105"/>
      <c r="UE80" s="105"/>
      <c r="UF80" s="105"/>
      <c r="UG80" s="105"/>
      <c r="UH80" s="105"/>
      <c r="UI80" s="105"/>
      <c r="UJ80" s="105"/>
      <c r="UK80" s="105"/>
      <c r="UL80" s="105"/>
      <c r="UM80" s="105"/>
      <c r="UN80" s="105"/>
      <c r="UO80" s="105"/>
      <c r="UP80" s="105"/>
      <c r="UQ80" s="105"/>
      <c r="UR80" s="105"/>
      <c r="US80" s="105"/>
      <c r="UT80" s="105"/>
      <c r="UU80" s="105"/>
      <c r="UV80" s="105"/>
      <c r="UW80" s="105"/>
      <c r="UX80" s="105"/>
      <c r="UY80" s="105"/>
      <c r="UZ80" s="105"/>
      <c r="VA80" s="105"/>
      <c r="VB80" s="105"/>
      <c r="VC80" s="105"/>
      <c r="VD80" s="105"/>
      <c r="VE80" s="105"/>
      <c r="VF80" s="105"/>
      <c r="VG80" s="105"/>
      <c r="VH80" s="105"/>
      <c r="VI80" s="105"/>
      <c r="VJ80" s="105"/>
      <c r="VK80" s="105"/>
      <c r="VL80" s="105"/>
      <c r="VM80" s="105"/>
      <c r="VN80" s="105"/>
      <c r="VO80" s="105"/>
      <c r="VP80" s="105"/>
      <c r="VQ80" s="105"/>
      <c r="VR80" s="105"/>
      <c r="VS80" s="105"/>
      <c r="VT80" s="105"/>
      <c r="VU80" s="105"/>
      <c r="VV80" s="105"/>
      <c r="VW80" s="105"/>
      <c r="VX80" s="105"/>
      <c r="VY80" s="105"/>
      <c r="VZ80" s="105"/>
      <c r="WA80" s="105"/>
      <c r="WB80" s="105"/>
      <c r="WC80" s="105"/>
      <c r="WD80" s="105"/>
      <c r="WE80" s="105"/>
      <c r="WF80" s="105"/>
      <c r="WG80" s="105"/>
      <c r="WH80" s="105"/>
      <c r="WI80" s="105"/>
      <c r="WJ80" s="105"/>
      <c r="WK80" s="105"/>
      <c r="WL80" s="105"/>
      <c r="WM80" s="105"/>
      <c r="WN80" s="105"/>
      <c r="WO80" s="105"/>
      <c r="WP80" s="105"/>
      <c r="WQ80" s="105"/>
      <c r="WR80" s="105"/>
      <c r="WS80" s="105"/>
      <c r="WT80" s="105"/>
      <c r="WU80" s="105"/>
      <c r="WV80" s="105"/>
      <c r="WW80" s="105"/>
      <c r="WX80" s="105"/>
      <c r="WY80" s="105"/>
      <c r="WZ80" s="105"/>
      <c r="XA80" s="105"/>
      <c r="XB80" s="105"/>
      <c r="XC80" s="105"/>
      <c r="XD80" s="105"/>
      <c r="XE80" s="105"/>
      <c r="XF80" s="105"/>
      <c r="XG80" s="105"/>
      <c r="XH80" s="105"/>
      <c r="XI80" s="105"/>
      <c r="XJ80" s="105"/>
      <c r="XK80" s="105"/>
      <c r="XL80" s="105"/>
      <c r="XM80" s="105"/>
      <c r="XN80" s="105"/>
      <c r="XO80" s="105"/>
      <c r="XP80" s="105"/>
      <c r="XQ80" s="105"/>
      <c r="XR80" s="105"/>
      <c r="XS80" s="105"/>
      <c r="XT80" s="105"/>
      <c r="XU80" s="105"/>
      <c r="XV80" s="105"/>
      <c r="XW80" s="105"/>
      <c r="XX80" s="105"/>
      <c r="XY80" s="105"/>
      <c r="XZ80" s="105"/>
      <c r="YA80" s="105"/>
      <c r="YB80" s="105"/>
      <c r="YC80" s="105"/>
      <c r="YD80" s="105"/>
      <c r="YE80" s="105"/>
      <c r="YF80" s="105"/>
      <c r="YG80" s="105"/>
      <c r="YH80" s="105"/>
      <c r="YI80" s="105"/>
      <c r="YJ80" s="105"/>
      <c r="YK80" s="105"/>
      <c r="YL80" s="105"/>
      <c r="YM80" s="105"/>
      <c r="YN80" s="105"/>
      <c r="YO80" s="105"/>
      <c r="YP80" s="105"/>
      <c r="YQ80" s="105"/>
      <c r="YR80" s="105"/>
      <c r="YS80" s="105"/>
      <c r="YT80" s="105"/>
      <c r="YU80" s="105"/>
      <c r="YV80" s="105"/>
      <c r="YW80" s="105"/>
      <c r="YX80" s="105"/>
      <c r="YY80" s="105"/>
      <c r="YZ80" s="105"/>
      <c r="ZA80" s="105"/>
      <c r="ZB80" s="105"/>
      <c r="ZC80" s="105"/>
      <c r="ZD80" s="105"/>
      <c r="ZE80" s="105"/>
      <c r="ZF80" s="105"/>
      <c r="ZG80" s="105"/>
      <c r="ZH80" s="105"/>
      <c r="ZI80" s="105"/>
      <c r="ZJ80" s="105"/>
      <c r="ZK80" s="105"/>
      <c r="ZL80" s="105"/>
      <c r="ZM80" s="105"/>
      <c r="ZN80" s="105"/>
      <c r="ZO80" s="105"/>
      <c r="ZP80" s="105"/>
      <c r="ZQ80" s="105"/>
      <c r="ZR80" s="105"/>
      <c r="ZS80" s="105"/>
      <c r="ZT80" s="105"/>
      <c r="ZU80" s="105"/>
      <c r="ZV80" s="105"/>
      <c r="ZW80" s="105"/>
      <c r="ZX80" s="105"/>
      <c r="ZY80" s="105"/>
      <c r="ZZ80" s="105"/>
      <c r="AAA80" s="105"/>
      <c r="AAB80" s="105"/>
      <c r="AAC80" s="105"/>
      <c r="AAD80" s="105"/>
      <c r="AAE80" s="105"/>
      <c r="AAF80" s="105"/>
      <c r="AAG80" s="105"/>
      <c r="AAH80" s="105"/>
      <c r="AAI80" s="105"/>
      <c r="AAJ80" s="105"/>
      <c r="AAK80" s="105"/>
      <c r="AAL80" s="105"/>
      <c r="AAM80" s="105"/>
      <c r="AAN80" s="105"/>
      <c r="AAO80" s="105"/>
      <c r="AAP80" s="105"/>
      <c r="AAQ80" s="105"/>
      <c r="AAR80" s="105"/>
      <c r="AAS80" s="105"/>
      <c r="AAT80" s="105"/>
      <c r="AAU80" s="105"/>
      <c r="AAV80" s="105"/>
      <c r="AAW80" s="105"/>
      <c r="AAX80" s="105"/>
      <c r="AAY80" s="105"/>
      <c r="AAZ80" s="105"/>
      <c r="ABA80" s="105"/>
      <c r="ABB80" s="105"/>
      <c r="ABC80" s="105"/>
      <c r="ABD80" s="105"/>
      <c r="ABE80" s="105"/>
      <c r="ABF80" s="105"/>
      <c r="ABG80" s="105"/>
      <c r="ABH80" s="105"/>
      <c r="ABI80" s="105"/>
      <c r="ABJ80" s="105"/>
      <c r="ABK80" s="105"/>
      <c r="ABL80" s="105"/>
      <c r="ABM80" s="105"/>
      <c r="ABN80" s="105"/>
      <c r="ABO80" s="105"/>
      <c r="ABP80" s="105"/>
      <c r="ABQ80" s="105"/>
      <c r="ABR80" s="105"/>
      <c r="ABS80" s="105"/>
      <c r="ABT80" s="105"/>
      <c r="ABU80" s="105"/>
      <c r="ABV80" s="105"/>
      <c r="ABW80" s="105"/>
      <c r="ABX80" s="105"/>
      <c r="ABY80" s="105"/>
      <c r="ABZ80" s="105"/>
      <c r="ACA80" s="105"/>
      <c r="ACB80" s="105"/>
      <c r="ACC80" s="105"/>
      <c r="ACD80" s="105"/>
      <c r="ACE80" s="105"/>
      <c r="ACF80" s="105"/>
      <c r="ACG80" s="105"/>
      <c r="ACH80" s="105"/>
      <c r="ACI80" s="105"/>
      <c r="ACJ80" s="105"/>
      <c r="ACK80" s="105"/>
      <c r="ACL80" s="105"/>
      <c r="ACM80" s="105"/>
      <c r="ACN80" s="105"/>
      <c r="ACO80" s="105"/>
      <c r="ACP80" s="105"/>
      <c r="ACQ80" s="105"/>
      <c r="ACR80" s="105"/>
      <c r="ACS80" s="105"/>
      <c r="ACT80" s="105"/>
      <c r="ACU80" s="105"/>
      <c r="ACV80" s="105"/>
      <c r="ACW80" s="105"/>
      <c r="ACX80" s="105"/>
      <c r="ACY80" s="105"/>
      <c r="ACZ80" s="105"/>
      <c r="ADA80" s="105"/>
      <c r="ADB80" s="105"/>
      <c r="ADC80" s="105"/>
      <c r="ADD80" s="105"/>
      <c r="ADE80" s="105"/>
      <c r="ADF80" s="105"/>
      <c r="ADG80" s="105"/>
      <c r="ADH80" s="105"/>
      <c r="ADI80" s="105"/>
      <c r="ADJ80" s="105"/>
      <c r="ADK80" s="105"/>
      <c r="ADL80" s="105"/>
      <c r="ADM80" s="105"/>
      <c r="ADN80" s="105"/>
      <c r="ADO80" s="105"/>
      <c r="ADP80" s="105"/>
      <c r="ADQ80" s="105"/>
      <c r="ADR80" s="105"/>
      <c r="ADS80" s="105"/>
      <c r="ADT80" s="105"/>
      <c r="ADU80" s="105"/>
      <c r="ADV80" s="105"/>
      <c r="ADW80" s="105"/>
      <c r="ADX80" s="105"/>
      <c r="ADY80" s="105"/>
      <c r="ADZ80" s="105"/>
      <c r="AEA80" s="105"/>
      <c r="AEB80" s="105"/>
      <c r="AEC80" s="105"/>
      <c r="AED80" s="105"/>
      <c r="AEE80" s="105"/>
      <c r="AEF80" s="105"/>
      <c r="AEG80" s="105"/>
      <c r="AEH80" s="105"/>
      <c r="AEI80" s="105"/>
      <c r="AEJ80" s="105"/>
      <c r="AEK80" s="105"/>
      <c r="AEL80" s="105"/>
      <c r="AEM80" s="105"/>
      <c r="AEN80" s="105"/>
      <c r="AEO80" s="105"/>
      <c r="AEP80" s="105"/>
      <c r="AEQ80" s="105"/>
      <c r="AER80" s="105"/>
      <c r="AES80" s="105"/>
      <c r="AET80" s="105"/>
      <c r="AEU80" s="105"/>
      <c r="AEV80" s="105"/>
      <c r="AEW80" s="105"/>
      <c r="AEX80" s="105"/>
      <c r="AEY80" s="105"/>
      <c r="AEZ80" s="105"/>
      <c r="AFA80" s="105"/>
      <c r="AFB80" s="105"/>
      <c r="AFC80" s="105"/>
      <c r="AFD80" s="105"/>
      <c r="AFE80" s="105"/>
      <c r="AFF80" s="105"/>
      <c r="AFG80" s="105"/>
      <c r="AFH80" s="105"/>
      <c r="AFI80" s="105"/>
      <c r="AFJ80" s="105"/>
      <c r="AFK80" s="105"/>
      <c r="AFL80" s="105"/>
      <c r="AFM80" s="105"/>
      <c r="AFN80" s="105"/>
      <c r="AFO80" s="105"/>
      <c r="AFP80" s="105"/>
      <c r="AFQ80" s="105"/>
      <c r="AFR80" s="105"/>
      <c r="AFS80" s="105"/>
      <c r="AFT80" s="105"/>
      <c r="AFU80" s="105"/>
      <c r="AFV80" s="105"/>
      <c r="AFW80" s="105"/>
      <c r="AFX80" s="105"/>
      <c r="AFY80" s="105"/>
      <c r="AFZ80" s="105"/>
      <c r="AGA80" s="105"/>
      <c r="AGB80" s="105"/>
      <c r="AGC80" s="105"/>
      <c r="AGD80" s="105"/>
      <c r="AGE80" s="105"/>
      <c r="AGF80" s="105"/>
      <c r="AGG80" s="105"/>
      <c r="AGH80" s="105"/>
      <c r="AGI80" s="105"/>
      <c r="AGJ80" s="105"/>
      <c r="AGK80" s="105"/>
      <c r="AGL80" s="105"/>
      <c r="AGM80" s="105"/>
      <c r="AGN80" s="105"/>
      <c r="AGO80" s="105"/>
      <c r="AGP80" s="105"/>
      <c r="AGQ80" s="105"/>
      <c r="AGR80" s="105"/>
      <c r="AGS80" s="105"/>
      <c r="AGT80" s="105"/>
      <c r="AGU80" s="105"/>
      <c r="AGV80" s="105"/>
      <c r="AGW80" s="105"/>
      <c r="AGX80" s="105"/>
      <c r="AGY80" s="105"/>
      <c r="AGZ80" s="105"/>
      <c r="AHA80" s="105"/>
      <c r="AHB80" s="105"/>
      <c r="AHC80" s="105"/>
      <c r="AHD80" s="105"/>
      <c r="AHE80" s="105"/>
      <c r="AHF80" s="105"/>
      <c r="AHG80" s="105"/>
      <c r="AHH80" s="105"/>
      <c r="AHI80" s="105"/>
      <c r="AHJ80" s="105"/>
      <c r="AHK80" s="105"/>
      <c r="AHL80" s="105"/>
      <c r="AHM80" s="105"/>
      <c r="AHN80" s="105"/>
      <c r="AHO80" s="105"/>
      <c r="AHP80" s="105"/>
      <c r="AHQ80" s="105"/>
      <c r="AHR80" s="105"/>
      <c r="AHS80" s="105"/>
      <c r="AHT80" s="105"/>
      <c r="AHU80" s="105"/>
      <c r="AHV80" s="105"/>
      <c r="AHW80" s="105"/>
      <c r="AHX80" s="105"/>
      <c r="AHY80" s="105"/>
      <c r="AHZ80" s="105"/>
      <c r="AIA80" s="105"/>
      <c r="AIB80" s="105"/>
      <c r="AIC80" s="105"/>
      <c r="AID80" s="105"/>
      <c r="AIE80" s="105"/>
      <c r="AIF80" s="105"/>
      <c r="AIG80" s="105"/>
      <c r="AIH80" s="105"/>
      <c r="AII80" s="105"/>
      <c r="AIJ80" s="105"/>
      <c r="AIK80" s="105"/>
      <c r="AIL80" s="105"/>
      <c r="AIM80" s="105"/>
      <c r="AIN80" s="105"/>
      <c r="AIO80" s="105"/>
      <c r="AIP80" s="105"/>
      <c r="AIQ80" s="105"/>
      <c r="AIR80" s="105"/>
      <c r="AIS80" s="105"/>
      <c r="AIT80" s="105"/>
      <c r="AIU80" s="105"/>
      <c r="AIV80" s="105"/>
      <c r="AIW80" s="105"/>
      <c r="AIX80" s="105"/>
      <c r="AIY80" s="105"/>
      <c r="AIZ80" s="105"/>
      <c r="AJA80" s="105"/>
      <c r="AJB80" s="105"/>
      <c r="AJC80" s="105"/>
      <c r="AJD80" s="105"/>
      <c r="AJE80" s="105"/>
      <c r="AJF80" s="105"/>
      <c r="AJG80" s="105"/>
      <c r="AJH80" s="105"/>
      <c r="AJI80" s="105"/>
      <c r="AJJ80" s="105"/>
      <c r="AJK80" s="105"/>
      <c r="AJL80" s="105"/>
      <c r="AJM80" s="105"/>
      <c r="AJN80" s="105"/>
      <c r="AJO80" s="105"/>
      <c r="AJP80" s="105"/>
      <c r="AJQ80" s="105"/>
      <c r="AJR80" s="105"/>
      <c r="AJS80" s="105"/>
      <c r="AJT80" s="105"/>
      <c r="AJU80" s="105"/>
      <c r="AJV80" s="105"/>
      <c r="AJW80" s="105"/>
      <c r="AJX80" s="105"/>
      <c r="AJY80" s="105"/>
      <c r="AJZ80" s="105"/>
      <c r="AKA80" s="105"/>
      <c r="AKB80" s="105"/>
      <c r="AKC80" s="105"/>
      <c r="AKD80" s="105"/>
      <c r="AKE80" s="105"/>
      <c r="AKF80" s="105"/>
      <c r="AKG80" s="105"/>
      <c r="AKH80" s="105"/>
      <c r="AKI80" s="105"/>
      <c r="AKJ80" s="105"/>
      <c r="AKK80" s="105"/>
      <c r="AKL80" s="105"/>
      <c r="AKM80" s="105"/>
      <c r="AKN80" s="105"/>
      <c r="AKO80" s="105"/>
      <c r="AKP80" s="105"/>
      <c r="AKQ80" s="105"/>
      <c r="AKR80" s="105"/>
      <c r="AKS80" s="105"/>
      <c r="AKT80" s="105"/>
      <c r="AKU80" s="105"/>
      <c r="AKV80" s="105"/>
      <c r="AKW80" s="105"/>
      <c r="AKX80" s="105"/>
      <c r="AKY80" s="105"/>
      <c r="AKZ80" s="105"/>
      <c r="ALA80" s="105"/>
      <c r="ALB80" s="105"/>
      <c r="ALC80" s="105"/>
      <c r="ALD80" s="105"/>
      <c r="ALE80" s="105"/>
      <c r="ALF80" s="105"/>
      <c r="ALG80" s="105"/>
      <c r="ALH80" s="105"/>
      <c r="ALI80" s="105"/>
      <c r="ALJ80" s="105"/>
      <c r="ALK80" s="105"/>
      <c r="ALL80" s="105"/>
      <c r="ALM80" s="105"/>
      <c r="ALN80" s="105"/>
      <c r="ALO80" s="105"/>
      <c r="ALP80" s="105"/>
      <c r="ALQ80" s="105"/>
      <c r="ALR80" s="105"/>
      <c r="ALS80" s="105"/>
      <c r="ALT80" s="105"/>
      <c r="ALU80" s="105"/>
      <c r="ALV80" s="105"/>
      <c r="ALW80" s="105"/>
      <c r="ALX80" s="105"/>
      <c r="ALY80" s="105"/>
      <c r="ALZ80" s="105"/>
      <c r="AMA80" s="105"/>
      <c r="AMB80" s="105"/>
      <c r="AMC80" s="105"/>
      <c r="AMD80" s="105"/>
      <c r="AME80" s="105"/>
      <c r="AMF80" s="105"/>
      <c r="AMG80" s="105"/>
      <c r="AMH80" s="105"/>
      <c r="AMI80" s="105"/>
      <c r="AMJ80" s="105"/>
    </row>
    <row r="81" spans="1:1024" s="115" customFormat="1">
      <c r="A81" s="104"/>
      <c r="B81" s="105"/>
      <c r="C81" s="106"/>
      <c r="D81" s="105"/>
      <c r="E81" s="105"/>
      <c r="F81" s="105"/>
      <c r="G81" s="105"/>
      <c r="H81" s="108"/>
      <c r="I81" s="108"/>
      <c r="J81" s="109"/>
      <c r="K81" s="108"/>
      <c r="L81" s="110"/>
      <c r="M81" s="111"/>
      <c r="N81" s="112"/>
      <c r="O81" s="104"/>
      <c r="P81" s="113"/>
      <c r="Q81" s="108"/>
      <c r="R81" s="108"/>
      <c r="S81" s="114"/>
      <c r="T81" s="104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F81" s="105"/>
      <c r="CG81" s="105"/>
      <c r="CH81" s="105"/>
      <c r="CI81" s="105"/>
      <c r="CJ81" s="105"/>
      <c r="CK81" s="105"/>
      <c r="CL81" s="105"/>
      <c r="CM81" s="105"/>
      <c r="CN81" s="105"/>
      <c r="CO81" s="105"/>
      <c r="CP81" s="105"/>
      <c r="CQ81" s="105"/>
      <c r="CR81" s="105"/>
      <c r="CS81" s="105"/>
      <c r="CT81" s="105"/>
      <c r="CU81" s="105"/>
      <c r="CV81" s="105"/>
      <c r="CW81" s="105"/>
      <c r="CX81" s="105"/>
      <c r="CY81" s="105"/>
      <c r="CZ81" s="105"/>
      <c r="DA81" s="105"/>
      <c r="DB81" s="105"/>
      <c r="DC81" s="105"/>
      <c r="DD81" s="105"/>
      <c r="DE81" s="105"/>
      <c r="DF81" s="105"/>
      <c r="DG81" s="105"/>
      <c r="DH81" s="105"/>
      <c r="DI81" s="105"/>
      <c r="DJ81" s="105"/>
      <c r="DK81" s="105"/>
      <c r="DL81" s="105"/>
      <c r="DM81" s="105"/>
      <c r="DN81" s="105"/>
      <c r="DO81" s="105"/>
      <c r="DP81" s="105"/>
      <c r="DQ81" s="105"/>
      <c r="DR81" s="105"/>
      <c r="DS81" s="105"/>
      <c r="DT81" s="105"/>
      <c r="DU81" s="105"/>
      <c r="DV81" s="105"/>
      <c r="DW81" s="105"/>
      <c r="DX81" s="105"/>
      <c r="DY81" s="105"/>
      <c r="DZ81" s="105"/>
      <c r="EA81" s="105"/>
      <c r="EB81" s="105"/>
      <c r="EC81" s="105"/>
      <c r="ED81" s="105"/>
      <c r="EE81" s="105"/>
      <c r="EF81" s="105"/>
      <c r="EG81" s="105"/>
      <c r="EH81" s="105"/>
      <c r="EI81" s="105"/>
      <c r="EJ81" s="105"/>
      <c r="EK81" s="105"/>
      <c r="EL81" s="105"/>
      <c r="EM81" s="105"/>
      <c r="EN81" s="105"/>
      <c r="EO81" s="105"/>
      <c r="EP81" s="105"/>
      <c r="EQ81" s="105"/>
      <c r="ER81" s="105"/>
      <c r="ES81" s="105"/>
      <c r="ET81" s="105"/>
      <c r="EU81" s="105"/>
      <c r="EV81" s="105"/>
      <c r="EW81" s="105"/>
      <c r="EX81" s="105"/>
      <c r="EY81" s="105"/>
      <c r="EZ81" s="105"/>
      <c r="FA81" s="105"/>
      <c r="FB81" s="105"/>
      <c r="FC81" s="105"/>
      <c r="FD81" s="105"/>
      <c r="FE81" s="105"/>
      <c r="FF81" s="105"/>
      <c r="FG81" s="105"/>
      <c r="FH81" s="105"/>
      <c r="FI81" s="105"/>
      <c r="FJ81" s="105"/>
      <c r="FK81" s="105"/>
      <c r="FL81" s="105"/>
      <c r="FM81" s="105"/>
      <c r="FN81" s="105"/>
      <c r="FO81" s="105"/>
      <c r="FP81" s="105"/>
      <c r="FQ81" s="105"/>
      <c r="FR81" s="105"/>
      <c r="FS81" s="105"/>
      <c r="FT81" s="105"/>
      <c r="FU81" s="105"/>
      <c r="FV81" s="105"/>
      <c r="FW81" s="105"/>
      <c r="FX81" s="105"/>
      <c r="FY81" s="105"/>
      <c r="FZ81" s="105"/>
      <c r="GA81" s="105"/>
      <c r="GB81" s="105"/>
      <c r="GC81" s="105"/>
      <c r="GD81" s="105"/>
      <c r="GE81" s="105"/>
      <c r="GF81" s="105"/>
      <c r="GG81" s="105"/>
      <c r="GH81" s="105"/>
      <c r="GI81" s="105"/>
      <c r="GJ81" s="105"/>
      <c r="GK81" s="105"/>
      <c r="GL81" s="105"/>
      <c r="GM81" s="105"/>
      <c r="GN81" s="105"/>
      <c r="GO81" s="105"/>
      <c r="GP81" s="105"/>
      <c r="GQ81" s="105"/>
      <c r="GR81" s="105"/>
      <c r="GS81" s="105"/>
      <c r="GT81" s="105"/>
      <c r="GU81" s="105"/>
      <c r="GV81" s="105"/>
      <c r="GW81" s="105"/>
      <c r="GX81" s="105"/>
      <c r="GY81" s="105"/>
      <c r="GZ81" s="105"/>
      <c r="HA81" s="105"/>
      <c r="HB81" s="105"/>
      <c r="HC81" s="105"/>
      <c r="HD81" s="105"/>
      <c r="HE81" s="105"/>
      <c r="HF81" s="105"/>
      <c r="HG81" s="105"/>
      <c r="HH81" s="105"/>
      <c r="HI81" s="105"/>
      <c r="HJ81" s="105"/>
      <c r="HK81" s="105"/>
      <c r="HL81" s="105"/>
      <c r="HM81" s="105"/>
      <c r="HN81" s="105"/>
      <c r="HO81" s="105"/>
      <c r="HP81" s="105"/>
      <c r="HQ81" s="105"/>
      <c r="HR81" s="105"/>
      <c r="HS81" s="105"/>
      <c r="HT81" s="105"/>
      <c r="HU81" s="105"/>
      <c r="HV81" s="105"/>
      <c r="HW81" s="105"/>
      <c r="HX81" s="105"/>
      <c r="HY81" s="105"/>
      <c r="HZ81" s="105"/>
      <c r="IA81" s="105"/>
      <c r="IB81" s="105"/>
      <c r="IC81" s="105"/>
      <c r="ID81" s="105"/>
      <c r="IE81" s="105"/>
      <c r="IF81" s="105"/>
      <c r="IG81" s="105"/>
      <c r="IH81" s="105"/>
      <c r="II81" s="105"/>
      <c r="IJ81" s="105"/>
      <c r="IK81" s="105"/>
      <c r="IL81" s="105"/>
      <c r="IM81" s="105"/>
      <c r="IN81" s="105"/>
      <c r="IO81" s="105"/>
      <c r="IP81" s="105"/>
      <c r="IQ81" s="105"/>
      <c r="IR81" s="105"/>
      <c r="IS81" s="105"/>
      <c r="IT81" s="105"/>
      <c r="IU81" s="105"/>
      <c r="IV81" s="105"/>
      <c r="IW81" s="105"/>
      <c r="IX81" s="105"/>
      <c r="IY81" s="105"/>
      <c r="IZ81" s="105"/>
      <c r="JA81" s="105"/>
      <c r="JB81" s="105"/>
      <c r="JC81" s="105"/>
      <c r="JD81" s="105"/>
      <c r="JE81" s="105"/>
      <c r="JF81" s="105"/>
      <c r="JG81" s="105"/>
      <c r="JH81" s="105"/>
      <c r="JI81" s="105"/>
      <c r="JJ81" s="105"/>
      <c r="JK81" s="105"/>
      <c r="JL81" s="105"/>
      <c r="JM81" s="105"/>
      <c r="JN81" s="105"/>
      <c r="JO81" s="105"/>
      <c r="JP81" s="105"/>
      <c r="JQ81" s="105"/>
      <c r="JR81" s="105"/>
      <c r="JS81" s="105"/>
      <c r="JT81" s="105"/>
      <c r="JU81" s="105"/>
      <c r="JV81" s="105"/>
      <c r="JW81" s="105"/>
      <c r="JX81" s="105"/>
      <c r="JY81" s="105"/>
      <c r="JZ81" s="105"/>
      <c r="KA81" s="105"/>
      <c r="KB81" s="105"/>
      <c r="KC81" s="105"/>
      <c r="KD81" s="105"/>
      <c r="KE81" s="105"/>
      <c r="KF81" s="105"/>
      <c r="KG81" s="105"/>
      <c r="KH81" s="105"/>
      <c r="KI81" s="105"/>
      <c r="KJ81" s="105"/>
      <c r="KK81" s="105"/>
      <c r="KL81" s="105"/>
      <c r="KM81" s="105"/>
      <c r="KN81" s="105"/>
      <c r="KO81" s="105"/>
      <c r="KP81" s="105"/>
      <c r="KQ81" s="105"/>
      <c r="KR81" s="105"/>
      <c r="KS81" s="105"/>
      <c r="KT81" s="105"/>
      <c r="KU81" s="105"/>
      <c r="KV81" s="105"/>
      <c r="KW81" s="105"/>
      <c r="KX81" s="105"/>
      <c r="KY81" s="105"/>
      <c r="KZ81" s="105"/>
      <c r="LA81" s="105"/>
      <c r="LB81" s="105"/>
      <c r="LC81" s="105"/>
      <c r="LD81" s="105"/>
      <c r="LE81" s="105"/>
      <c r="LF81" s="105"/>
      <c r="LG81" s="105"/>
      <c r="LH81" s="105"/>
      <c r="LI81" s="105"/>
      <c r="LJ81" s="105"/>
      <c r="LK81" s="105"/>
      <c r="LL81" s="105"/>
      <c r="LM81" s="105"/>
      <c r="LN81" s="105"/>
      <c r="LO81" s="105"/>
      <c r="LP81" s="105"/>
      <c r="LQ81" s="105"/>
      <c r="LR81" s="105"/>
      <c r="LS81" s="105"/>
      <c r="LT81" s="105"/>
      <c r="LU81" s="105"/>
      <c r="LV81" s="105"/>
      <c r="LW81" s="105"/>
      <c r="LX81" s="105"/>
      <c r="LY81" s="105"/>
      <c r="LZ81" s="105"/>
      <c r="MA81" s="105"/>
      <c r="MB81" s="105"/>
      <c r="MC81" s="105"/>
      <c r="MD81" s="105"/>
      <c r="ME81" s="105"/>
      <c r="MF81" s="105"/>
      <c r="MG81" s="105"/>
      <c r="MH81" s="105"/>
      <c r="MI81" s="105"/>
      <c r="MJ81" s="105"/>
      <c r="MK81" s="105"/>
      <c r="ML81" s="105"/>
      <c r="MM81" s="105"/>
      <c r="MN81" s="105"/>
      <c r="MO81" s="105"/>
      <c r="MP81" s="105"/>
      <c r="MQ81" s="105"/>
      <c r="MR81" s="105"/>
      <c r="MS81" s="105"/>
      <c r="MT81" s="105"/>
      <c r="MU81" s="105"/>
      <c r="MV81" s="105"/>
      <c r="MW81" s="105"/>
      <c r="MX81" s="105"/>
      <c r="MY81" s="105"/>
      <c r="MZ81" s="105"/>
      <c r="NA81" s="105"/>
      <c r="NB81" s="105"/>
      <c r="NC81" s="105"/>
      <c r="ND81" s="105"/>
      <c r="NE81" s="105"/>
      <c r="NF81" s="105"/>
      <c r="NG81" s="105"/>
      <c r="NH81" s="105"/>
      <c r="NI81" s="105"/>
      <c r="NJ81" s="105"/>
      <c r="NK81" s="105"/>
      <c r="NL81" s="105"/>
      <c r="NM81" s="105"/>
      <c r="NN81" s="105"/>
      <c r="NO81" s="105"/>
      <c r="NP81" s="105"/>
      <c r="NQ81" s="105"/>
      <c r="NR81" s="105"/>
      <c r="NS81" s="105"/>
      <c r="NT81" s="105"/>
      <c r="NU81" s="105"/>
      <c r="NV81" s="105"/>
      <c r="NW81" s="105"/>
      <c r="NX81" s="105"/>
      <c r="NY81" s="105"/>
      <c r="NZ81" s="105"/>
      <c r="OA81" s="105"/>
      <c r="OB81" s="105"/>
      <c r="OC81" s="105"/>
      <c r="OD81" s="105"/>
      <c r="OE81" s="105"/>
      <c r="OF81" s="105"/>
      <c r="OG81" s="105"/>
      <c r="OH81" s="105"/>
      <c r="OI81" s="105"/>
      <c r="OJ81" s="105"/>
      <c r="OK81" s="105"/>
      <c r="OL81" s="105"/>
      <c r="OM81" s="105"/>
      <c r="ON81" s="105"/>
      <c r="OO81" s="105"/>
      <c r="OP81" s="105"/>
      <c r="OQ81" s="105"/>
      <c r="OR81" s="105"/>
      <c r="OS81" s="105"/>
      <c r="OT81" s="105"/>
      <c r="OU81" s="105"/>
      <c r="OV81" s="105"/>
      <c r="OW81" s="105"/>
      <c r="OX81" s="105"/>
      <c r="OY81" s="105"/>
      <c r="OZ81" s="105"/>
      <c r="PA81" s="105"/>
      <c r="PB81" s="105"/>
      <c r="PC81" s="105"/>
      <c r="PD81" s="105"/>
      <c r="PE81" s="105"/>
      <c r="PF81" s="105"/>
      <c r="PG81" s="105"/>
      <c r="PH81" s="105"/>
      <c r="PI81" s="105"/>
      <c r="PJ81" s="105"/>
      <c r="PK81" s="105"/>
      <c r="PL81" s="105"/>
      <c r="PM81" s="105"/>
      <c r="PN81" s="105"/>
      <c r="PO81" s="105"/>
      <c r="PP81" s="105"/>
      <c r="PQ81" s="105"/>
      <c r="PR81" s="105"/>
      <c r="PS81" s="105"/>
      <c r="PT81" s="105"/>
      <c r="PU81" s="105"/>
      <c r="PV81" s="105"/>
      <c r="PW81" s="105"/>
      <c r="PX81" s="105"/>
      <c r="PY81" s="105"/>
      <c r="PZ81" s="105"/>
      <c r="QA81" s="105"/>
      <c r="QB81" s="105"/>
      <c r="QC81" s="105"/>
      <c r="QD81" s="105"/>
      <c r="QE81" s="105"/>
      <c r="QF81" s="105"/>
      <c r="QG81" s="105"/>
      <c r="QH81" s="105"/>
      <c r="QI81" s="105"/>
      <c r="QJ81" s="105"/>
      <c r="QK81" s="105"/>
      <c r="QL81" s="105"/>
      <c r="QM81" s="105"/>
      <c r="QN81" s="105"/>
      <c r="QO81" s="105"/>
      <c r="QP81" s="105"/>
      <c r="QQ81" s="105"/>
      <c r="QR81" s="105"/>
      <c r="QS81" s="105"/>
      <c r="QT81" s="105"/>
      <c r="QU81" s="105"/>
      <c r="QV81" s="105"/>
      <c r="QW81" s="105"/>
      <c r="QX81" s="105"/>
      <c r="QY81" s="105"/>
      <c r="QZ81" s="105"/>
      <c r="RA81" s="105"/>
      <c r="RB81" s="105"/>
      <c r="RC81" s="105"/>
      <c r="RD81" s="105"/>
      <c r="RE81" s="105"/>
      <c r="RF81" s="105"/>
      <c r="RG81" s="105"/>
      <c r="RH81" s="105"/>
      <c r="RI81" s="105"/>
      <c r="RJ81" s="105"/>
      <c r="RK81" s="105"/>
      <c r="RL81" s="105"/>
      <c r="RM81" s="105"/>
      <c r="RN81" s="105"/>
      <c r="RO81" s="105"/>
      <c r="RP81" s="105"/>
      <c r="RQ81" s="105"/>
      <c r="RR81" s="105"/>
      <c r="RS81" s="105"/>
      <c r="RT81" s="105"/>
      <c r="RU81" s="105"/>
      <c r="RV81" s="105"/>
      <c r="RW81" s="105"/>
      <c r="RX81" s="105"/>
      <c r="RY81" s="105"/>
      <c r="RZ81" s="105"/>
      <c r="SA81" s="105"/>
      <c r="SB81" s="105"/>
      <c r="SC81" s="105"/>
      <c r="SD81" s="105"/>
      <c r="SE81" s="105"/>
      <c r="SF81" s="105"/>
      <c r="SG81" s="105"/>
      <c r="SH81" s="105"/>
      <c r="SI81" s="105"/>
      <c r="SJ81" s="105"/>
      <c r="SK81" s="105"/>
      <c r="SL81" s="105"/>
      <c r="SM81" s="105"/>
      <c r="SN81" s="105"/>
      <c r="SO81" s="105"/>
      <c r="SP81" s="105"/>
      <c r="SQ81" s="105"/>
      <c r="SR81" s="105"/>
      <c r="SS81" s="105"/>
      <c r="ST81" s="105"/>
      <c r="SU81" s="105"/>
      <c r="SV81" s="105"/>
      <c r="SW81" s="105"/>
      <c r="SX81" s="105"/>
      <c r="SY81" s="105"/>
      <c r="SZ81" s="105"/>
      <c r="TA81" s="105"/>
      <c r="TB81" s="105"/>
      <c r="TC81" s="105"/>
      <c r="TD81" s="105"/>
      <c r="TE81" s="105"/>
      <c r="TF81" s="105"/>
      <c r="TG81" s="105"/>
      <c r="TH81" s="105"/>
      <c r="TI81" s="105"/>
      <c r="TJ81" s="105"/>
      <c r="TK81" s="105"/>
      <c r="TL81" s="105"/>
      <c r="TM81" s="105"/>
      <c r="TN81" s="105"/>
      <c r="TO81" s="105"/>
      <c r="TP81" s="105"/>
      <c r="TQ81" s="105"/>
      <c r="TR81" s="105"/>
      <c r="TS81" s="105"/>
      <c r="TT81" s="105"/>
      <c r="TU81" s="105"/>
      <c r="TV81" s="105"/>
      <c r="TW81" s="105"/>
      <c r="TX81" s="105"/>
      <c r="TY81" s="105"/>
      <c r="TZ81" s="105"/>
      <c r="UA81" s="105"/>
      <c r="UB81" s="105"/>
      <c r="UC81" s="105"/>
      <c r="UD81" s="105"/>
      <c r="UE81" s="105"/>
      <c r="UF81" s="105"/>
      <c r="UG81" s="105"/>
      <c r="UH81" s="105"/>
      <c r="UI81" s="105"/>
      <c r="UJ81" s="105"/>
      <c r="UK81" s="105"/>
      <c r="UL81" s="105"/>
      <c r="UM81" s="105"/>
      <c r="UN81" s="105"/>
      <c r="UO81" s="105"/>
      <c r="UP81" s="105"/>
      <c r="UQ81" s="105"/>
      <c r="UR81" s="105"/>
      <c r="US81" s="105"/>
      <c r="UT81" s="105"/>
      <c r="UU81" s="105"/>
      <c r="UV81" s="105"/>
      <c r="UW81" s="105"/>
      <c r="UX81" s="105"/>
      <c r="UY81" s="105"/>
      <c r="UZ81" s="105"/>
      <c r="VA81" s="105"/>
      <c r="VB81" s="105"/>
      <c r="VC81" s="105"/>
      <c r="VD81" s="105"/>
      <c r="VE81" s="105"/>
      <c r="VF81" s="105"/>
      <c r="VG81" s="105"/>
      <c r="VH81" s="105"/>
      <c r="VI81" s="105"/>
      <c r="VJ81" s="105"/>
      <c r="VK81" s="105"/>
      <c r="VL81" s="105"/>
      <c r="VM81" s="105"/>
      <c r="VN81" s="105"/>
      <c r="VO81" s="105"/>
      <c r="VP81" s="105"/>
      <c r="VQ81" s="105"/>
      <c r="VR81" s="105"/>
      <c r="VS81" s="105"/>
      <c r="VT81" s="105"/>
      <c r="VU81" s="105"/>
      <c r="VV81" s="105"/>
      <c r="VW81" s="105"/>
      <c r="VX81" s="105"/>
      <c r="VY81" s="105"/>
      <c r="VZ81" s="105"/>
      <c r="WA81" s="105"/>
      <c r="WB81" s="105"/>
      <c r="WC81" s="105"/>
      <c r="WD81" s="105"/>
      <c r="WE81" s="105"/>
      <c r="WF81" s="105"/>
      <c r="WG81" s="105"/>
      <c r="WH81" s="105"/>
      <c r="WI81" s="105"/>
      <c r="WJ81" s="105"/>
      <c r="WK81" s="105"/>
      <c r="WL81" s="105"/>
      <c r="WM81" s="105"/>
      <c r="WN81" s="105"/>
      <c r="WO81" s="105"/>
      <c r="WP81" s="105"/>
      <c r="WQ81" s="105"/>
      <c r="WR81" s="105"/>
      <c r="WS81" s="105"/>
      <c r="WT81" s="105"/>
      <c r="WU81" s="105"/>
      <c r="WV81" s="105"/>
      <c r="WW81" s="105"/>
      <c r="WX81" s="105"/>
      <c r="WY81" s="105"/>
      <c r="WZ81" s="105"/>
      <c r="XA81" s="105"/>
      <c r="XB81" s="105"/>
      <c r="XC81" s="105"/>
      <c r="XD81" s="105"/>
      <c r="XE81" s="105"/>
      <c r="XF81" s="105"/>
      <c r="XG81" s="105"/>
      <c r="XH81" s="105"/>
      <c r="XI81" s="105"/>
      <c r="XJ81" s="105"/>
      <c r="XK81" s="105"/>
      <c r="XL81" s="105"/>
      <c r="XM81" s="105"/>
      <c r="XN81" s="105"/>
      <c r="XO81" s="105"/>
      <c r="XP81" s="105"/>
      <c r="XQ81" s="105"/>
      <c r="XR81" s="105"/>
      <c r="XS81" s="105"/>
      <c r="XT81" s="105"/>
      <c r="XU81" s="105"/>
      <c r="XV81" s="105"/>
      <c r="XW81" s="105"/>
      <c r="XX81" s="105"/>
      <c r="XY81" s="105"/>
      <c r="XZ81" s="105"/>
      <c r="YA81" s="105"/>
      <c r="YB81" s="105"/>
      <c r="YC81" s="105"/>
      <c r="YD81" s="105"/>
      <c r="YE81" s="105"/>
      <c r="YF81" s="105"/>
      <c r="YG81" s="105"/>
      <c r="YH81" s="105"/>
      <c r="YI81" s="105"/>
      <c r="YJ81" s="105"/>
      <c r="YK81" s="105"/>
      <c r="YL81" s="105"/>
      <c r="YM81" s="105"/>
      <c r="YN81" s="105"/>
      <c r="YO81" s="105"/>
      <c r="YP81" s="105"/>
      <c r="YQ81" s="105"/>
      <c r="YR81" s="105"/>
      <c r="YS81" s="105"/>
      <c r="YT81" s="105"/>
      <c r="YU81" s="105"/>
      <c r="YV81" s="105"/>
      <c r="YW81" s="105"/>
      <c r="YX81" s="105"/>
      <c r="YY81" s="105"/>
      <c r="YZ81" s="105"/>
      <c r="ZA81" s="105"/>
      <c r="ZB81" s="105"/>
      <c r="ZC81" s="105"/>
      <c r="ZD81" s="105"/>
      <c r="ZE81" s="105"/>
      <c r="ZF81" s="105"/>
      <c r="ZG81" s="105"/>
      <c r="ZH81" s="105"/>
      <c r="ZI81" s="105"/>
      <c r="ZJ81" s="105"/>
      <c r="ZK81" s="105"/>
      <c r="ZL81" s="105"/>
      <c r="ZM81" s="105"/>
      <c r="ZN81" s="105"/>
      <c r="ZO81" s="105"/>
      <c r="ZP81" s="105"/>
      <c r="ZQ81" s="105"/>
      <c r="ZR81" s="105"/>
      <c r="ZS81" s="105"/>
      <c r="ZT81" s="105"/>
      <c r="ZU81" s="105"/>
      <c r="ZV81" s="105"/>
      <c r="ZW81" s="105"/>
      <c r="ZX81" s="105"/>
      <c r="ZY81" s="105"/>
      <c r="ZZ81" s="105"/>
      <c r="AAA81" s="105"/>
      <c r="AAB81" s="105"/>
      <c r="AAC81" s="105"/>
      <c r="AAD81" s="105"/>
      <c r="AAE81" s="105"/>
      <c r="AAF81" s="105"/>
      <c r="AAG81" s="105"/>
      <c r="AAH81" s="105"/>
      <c r="AAI81" s="105"/>
      <c r="AAJ81" s="105"/>
      <c r="AAK81" s="105"/>
      <c r="AAL81" s="105"/>
      <c r="AAM81" s="105"/>
      <c r="AAN81" s="105"/>
      <c r="AAO81" s="105"/>
      <c r="AAP81" s="105"/>
      <c r="AAQ81" s="105"/>
      <c r="AAR81" s="105"/>
      <c r="AAS81" s="105"/>
      <c r="AAT81" s="105"/>
      <c r="AAU81" s="105"/>
      <c r="AAV81" s="105"/>
      <c r="AAW81" s="105"/>
      <c r="AAX81" s="105"/>
      <c r="AAY81" s="105"/>
      <c r="AAZ81" s="105"/>
      <c r="ABA81" s="105"/>
      <c r="ABB81" s="105"/>
      <c r="ABC81" s="105"/>
      <c r="ABD81" s="105"/>
      <c r="ABE81" s="105"/>
      <c r="ABF81" s="105"/>
      <c r="ABG81" s="105"/>
      <c r="ABH81" s="105"/>
      <c r="ABI81" s="105"/>
      <c r="ABJ81" s="105"/>
      <c r="ABK81" s="105"/>
      <c r="ABL81" s="105"/>
      <c r="ABM81" s="105"/>
      <c r="ABN81" s="105"/>
      <c r="ABO81" s="105"/>
      <c r="ABP81" s="105"/>
      <c r="ABQ81" s="105"/>
      <c r="ABR81" s="105"/>
      <c r="ABS81" s="105"/>
      <c r="ABT81" s="105"/>
      <c r="ABU81" s="105"/>
      <c r="ABV81" s="105"/>
      <c r="ABW81" s="105"/>
      <c r="ABX81" s="105"/>
      <c r="ABY81" s="105"/>
      <c r="ABZ81" s="105"/>
      <c r="ACA81" s="105"/>
      <c r="ACB81" s="105"/>
      <c r="ACC81" s="105"/>
      <c r="ACD81" s="105"/>
      <c r="ACE81" s="105"/>
      <c r="ACF81" s="105"/>
      <c r="ACG81" s="105"/>
      <c r="ACH81" s="105"/>
      <c r="ACI81" s="105"/>
      <c r="ACJ81" s="105"/>
      <c r="ACK81" s="105"/>
      <c r="ACL81" s="105"/>
      <c r="ACM81" s="105"/>
      <c r="ACN81" s="105"/>
      <c r="ACO81" s="105"/>
      <c r="ACP81" s="105"/>
      <c r="ACQ81" s="105"/>
      <c r="ACR81" s="105"/>
      <c r="ACS81" s="105"/>
      <c r="ACT81" s="105"/>
      <c r="ACU81" s="105"/>
      <c r="ACV81" s="105"/>
      <c r="ACW81" s="105"/>
      <c r="ACX81" s="105"/>
      <c r="ACY81" s="105"/>
      <c r="ACZ81" s="105"/>
      <c r="ADA81" s="105"/>
      <c r="ADB81" s="105"/>
      <c r="ADC81" s="105"/>
      <c r="ADD81" s="105"/>
      <c r="ADE81" s="105"/>
      <c r="ADF81" s="105"/>
      <c r="ADG81" s="105"/>
      <c r="ADH81" s="105"/>
      <c r="ADI81" s="105"/>
      <c r="ADJ81" s="105"/>
      <c r="ADK81" s="105"/>
      <c r="ADL81" s="105"/>
      <c r="ADM81" s="105"/>
      <c r="ADN81" s="105"/>
      <c r="ADO81" s="105"/>
      <c r="ADP81" s="105"/>
      <c r="ADQ81" s="105"/>
      <c r="ADR81" s="105"/>
      <c r="ADS81" s="105"/>
      <c r="ADT81" s="105"/>
      <c r="ADU81" s="105"/>
      <c r="ADV81" s="105"/>
      <c r="ADW81" s="105"/>
      <c r="ADX81" s="105"/>
      <c r="ADY81" s="105"/>
      <c r="ADZ81" s="105"/>
      <c r="AEA81" s="105"/>
      <c r="AEB81" s="105"/>
      <c r="AEC81" s="105"/>
      <c r="AED81" s="105"/>
      <c r="AEE81" s="105"/>
      <c r="AEF81" s="105"/>
      <c r="AEG81" s="105"/>
      <c r="AEH81" s="105"/>
      <c r="AEI81" s="105"/>
      <c r="AEJ81" s="105"/>
      <c r="AEK81" s="105"/>
      <c r="AEL81" s="105"/>
      <c r="AEM81" s="105"/>
      <c r="AEN81" s="105"/>
      <c r="AEO81" s="105"/>
      <c r="AEP81" s="105"/>
      <c r="AEQ81" s="105"/>
      <c r="AER81" s="105"/>
      <c r="AES81" s="105"/>
      <c r="AET81" s="105"/>
      <c r="AEU81" s="105"/>
      <c r="AEV81" s="105"/>
      <c r="AEW81" s="105"/>
      <c r="AEX81" s="105"/>
      <c r="AEY81" s="105"/>
      <c r="AEZ81" s="105"/>
      <c r="AFA81" s="105"/>
      <c r="AFB81" s="105"/>
      <c r="AFC81" s="105"/>
      <c r="AFD81" s="105"/>
      <c r="AFE81" s="105"/>
      <c r="AFF81" s="105"/>
      <c r="AFG81" s="105"/>
      <c r="AFH81" s="105"/>
      <c r="AFI81" s="105"/>
      <c r="AFJ81" s="105"/>
      <c r="AFK81" s="105"/>
      <c r="AFL81" s="105"/>
      <c r="AFM81" s="105"/>
      <c r="AFN81" s="105"/>
      <c r="AFO81" s="105"/>
      <c r="AFP81" s="105"/>
      <c r="AFQ81" s="105"/>
      <c r="AFR81" s="105"/>
      <c r="AFS81" s="105"/>
      <c r="AFT81" s="105"/>
      <c r="AFU81" s="105"/>
      <c r="AFV81" s="105"/>
      <c r="AFW81" s="105"/>
      <c r="AFX81" s="105"/>
      <c r="AFY81" s="105"/>
      <c r="AFZ81" s="105"/>
      <c r="AGA81" s="105"/>
      <c r="AGB81" s="105"/>
      <c r="AGC81" s="105"/>
      <c r="AGD81" s="105"/>
      <c r="AGE81" s="105"/>
      <c r="AGF81" s="105"/>
      <c r="AGG81" s="105"/>
      <c r="AGH81" s="105"/>
      <c r="AGI81" s="105"/>
      <c r="AGJ81" s="105"/>
      <c r="AGK81" s="105"/>
      <c r="AGL81" s="105"/>
      <c r="AGM81" s="105"/>
      <c r="AGN81" s="105"/>
      <c r="AGO81" s="105"/>
      <c r="AGP81" s="105"/>
      <c r="AGQ81" s="105"/>
      <c r="AGR81" s="105"/>
      <c r="AGS81" s="105"/>
      <c r="AGT81" s="105"/>
      <c r="AGU81" s="105"/>
      <c r="AGV81" s="105"/>
      <c r="AGW81" s="105"/>
      <c r="AGX81" s="105"/>
      <c r="AGY81" s="105"/>
      <c r="AGZ81" s="105"/>
      <c r="AHA81" s="105"/>
      <c r="AHB81" s="105"/>
      <c r="AHC81" s="105"/>
      <c r="AHD81" s="105"/>
      <c r="AHE81" s="105"/>
      <c r="AHF81" s="105"/>
      <c r="AHG81" s="105"/>
      <c r="AHH81" s="105"/>
      <c r="AHI81" s="105"/>
      <c r="AHJ81" s="105"/>
      <c r="AHK81" s="105"/>
      <c r="AHL81" s="105"/>
      <c r="AHM81" s="105"/>
      <c r="AHN81" s="105"/>
      <c r="AHO81" s="105"/>
      <c r="AHP81" s="105"/>
      <c r="AHQ81" s="105"/>
      <c r="AHR81" s="105"/>
      <c r="AHS81" s="105"/>
      <c r="AHT81" s="105"/>
      <c r="AHU81" s="105"/>
      <c r="AHV81" s="105"/>
      <c r="AHW81" s="105"/>
      <c r="AHX81" s="105"/>
      <c r="AHY81" s="105"/>
      <c r="AHZ81" s="105"/>
      <c r="AIA81" s="105"/>
      <c r="AIB81" s="105"/>
      <c r="AIC81" s="105"/>
      <c r="AID81" s="105"/>
      <c r="AIE81" s="105"/>
      <c r="AIF81" s="105"/>
      <c r="AIG81" s="105"/>
      <c r="AIH81" s="105"/>
      <c r="AII81" s="105"/>
      <c r="AIJ81" s="105"/>
      <c r="AIK81" s="105"/>
      <c r="AIL81" s="105"/>
      <c r="AIM81" s="105"/>
      <c r="AIN81" s="105"/>
      <c r="AIO81" s="105"/>
      <c r="AIP81" s="105"/>
      <c r="AIQ81" s="105"/>
      <c r="AIR81" s="105"/>
      <c r="AIS81" s="105"/>
      <c r="AIT81" s="105"/>
      <c r="AIU81" s="105"/>
      <c r="AIV81" s="105"/>
      <c r="AIW81" s="105"/>
      <c r="AIX81" s="105"/>
      <c r="AIY81" s="105"/>
      <c r="AIZ81" s="105"/>
      <c r="AJA81" s="105"/>
      <c r="AJB81" s="105"/>
      <c r="AJC81" s="105"/>
      <c r="AJD81" s="105"/>
      <c r="AJE81" s="105"/>
      <c r="AJF81" s="105"/>
      <c r="AJG81" s="105"/>
      <c r="AJH81" s="105"/>
      <c r="AJI81" s="105"/>
      <c r="AJJ81" s="105"/>
      <c r="AJK81" s="105"/>
      <c r="AJL81" s="105"/>
      <c r="AJM81" s="105"/>
      <c r="AJN81" s="105"/>
      <c r="AJO81" s="105"/>
      <c r="AJP81" s="105"/>
      <c r="AJQ81" s="105"/>
      <c r="AJR81" s="105"/>
      <c r="AJS81" s="105"/>
      <c r="AJT81" s="105"/>
      <c r="AJU81" s="105"/>
      <c r="AJV81" s="105"/>
      <c r="AJW81" s="105"/>
      <c r="AJX81" s="105"/>
      <c r="AJY81" s="105"/>
      <c r="AJZ81" s="105"/>
      <c r="AKA81" s="105"/>
      <c r="AKB81" s="105"/>
      <c r="AKC81" s="105"/>
      <c r="AKD81" s="105"/>
      <c r="AKE81" s="105"/>
      <c r="AKF81" s="105"/>
      <c r="AKG81" s="105"/>
      <c r="AKH81" s="105"/>
      <c r="AKI81" s="105"/>
      <c r="AKJ81" s="105"/>
      <c r="AKK81" s="105"/>
      <c r="AKL81" s="105"/>
      <c r="AKM81" s="105"/>
      <c r="AKN81" s="105"/>
      <c r="AKO81" s="105"/>
      <c r="AKP81" s="105"/>
      <c r="AKQ81" s="105"/>
      <c r="AKR81" s="105"/>
      <c r="AKS81" s="105"/>
      <c r="AKT81" s="105"/>
      <c r="AKU81" s="105"/>
      <c r="AKV81" s="105"/>
      <c r="AKW81" s="105"/>
      <c r="AKX81" s="105"/>
      <c r="AKY81" s="105"/>
      <c r="AKZ81" s="105"/>
      <c r="ALA81" s="105"/>
      <c r="ALB81" s="105"/>
      <c r="ALC81" s="105"/>
      <c r="ALD81" s="105"/>
      <c r="ALE81" s="105"/>
      <c r="ALF81" s="105"/>
      <c r="ALG81" s="105"/>
      <c r="ALH81" s="105"/>
      <c r="ALI81" s="105"/>
      <c r="ALJ81" s="105"/>
      <c r="ALK81" s="105"/>
      <c r="ALL81" s="105"/>
      <c r="ALM81" s="105"/>
      <c r="ALN81" s="105"/>
      <c r="ALO81" s="105"/>
      <c r="ALP81" s="105"/>
      <c r="ALQ81" s="105"/>
      <c r="ALR81" s="105"/>
      <c r="ALS81" s="105"/>
      <c r="ALT81" s="105"/>
      <c r="ALU81" s="105"/>
      <c r="ALV81" s="105"/>
      <c r="ALW81" s="105"/>
      <c r="ALX81" s="105"/>
      <c r="ALY81" s="105"/>
      <c r="ALZ81" s="105"/>
      <c r="AMA81" s="105"/>
      <c r="AMB81" s="105"/>
      <c r="AMC81" s="105"/>
      <c r="AMD81" s="105"/>
      <c r="AME81" s="105"/>
      <c r="AMF81" s="105"/>
      <c r="AMG81" s="105"/>
      <c r="AMH81" s="105"/>
      <c r="AMI81" s="105"/>
      <c r="AMJ81" s="105"/>
    </row>
    <row r="82" spans="1:1024" s="115" customFormat="1">
      <c r="A82" s="104"/>
      <c r="B82" s="105"/>
      <c r="C82" s="106"/>
      <c r="D82" s="105"/>
      <c r="E82" s="105"/>
      <c r="F82" s="105"/>
      <c r="G82" s="105"/>
      <c r="H82" s="108"/>
      <c r="I82" s="108"/>
      <c r="J82" s="109"/>
      <c r="K82" s="108"/>
      <c r="L82" s="110"/>
      <c r="M82" s="111"/>
      <c r="N82" s="112"/>
      <c r="O82" s="104"/>
      <c r="P82" s="113"/>
      <c r="Q82" s="108"/>
      <c r="R82" s="108"/>
      <c r="S82" s="114"/>
      <c r="T82" s="104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F82" s="105"/>
      <c r="CG82" s="105"/>
      <c r="CH82" s="105"/>
      <c r="CI82" s="105"/>
      <c r="CJ82" s="105"/>
      <c r="CK82" s="105"/>
      <c r="CL82" s="105"/>
      <c r="CM82" s="105"/>
      <c r="CN82" s="105"/>
      <c r="CO82" s="105"/>
      <c r="CP82" s="105"/>
      <c r="CQ82" s="105"/>
      <c r="CR82" s="105"/>
      <c r="CS82" s="105"/>
      <c r="CT82" s="105"/>
      <c r="CU82" s="105"/>
      <c r="CV82" s="105"/>
      <c r="CW82" s="105"/>
      <c r="CX82" s="105"/>
      <c r="CY82" s="105"/>
      <c r="CZ82" s="105"/>
      <c r="DA82" s="105"/>
      <c r="DB82" s="105"/>
      <c r="DC82" s="105"/>
      <c r="DD82" s="105"/>
      <c r="DE82" s="105"/>
      <c r="DF82" s="105"/>
      <c r="DG82" s="105"/>
      <c r="DH82" s="105"/>
      <c r="DI82" s="105"/>
      <c r="DJ82" s="105"/>
      <c r="DK82" s="105"/>
      <c r="DL82" s="105"/>
      <c r="DM82" s="105"/>
      <c r="DN82" s="105"/>
      <c r="DO82" s="105"/>
      <c r="DP82" s="105"/>
      <c r="DQ82" s="105"/>
      <c r="DR82" s="105"/>
      <c r="DS82" s="105"/>
      <c r="DT82" s="105"/>
      <c r="DU82" s="105"/>
      <c r="DV82" s="105"/>
      <c r="DW82" s="105"/>
      <c r="DX82" s="105"/>
      <c r="DY82" s="105"/>
      <c r="DZ82" s="105"/>
      <c r="EA82" s="105"/>
      <c r="EB82" s="105"/>
      <c r="EC82" s="105"/>
      <c r="ED82" s="105"/>
      <c r="EE82" s="105"/>
      <c r="EF82" s="105"/>
      <c r="EG82" s="105"/>
      <c r="EH82" s="105"/>
      <c r="EI82" s="105"/>
      <c r="EJ82" s="105"/>
      <c r="EK82" s="105"/>
      <c r="EL82" s="105"/>
      <c r="EM82" s="105"/>
      <c r="EN82" s="105"/>
      <c r="EO82" s="105"/>
      <c r="EP82" s="105"/>
      <c r="EQ82" s="105"/>
      <c r="ER82" s="105"/>
      <c r="ES82" s="105"/>
      <c r="ET82" s="105"/>
      <c r="EU82" s="105"/>
      <c r="EV82" s="105"/>
      <c r="EW82" s="105"/>
      <c r="EX82" s="105"/>
      <c r="EY82" s="105"/>
      <c r="EZ82" s="105"/>
      <c r="FA82" s="105"/>
      <c r="FB82" s="105"/>
      <c r="FC82" s="105"/>
      <c r="FD82" s="105"/>
      <c r="FE82" s="105"/>
      <c r="FF82" s="105"/>
      <c r="FG82" s="105"/>
      <c r="FH82" s="105"/>
      <c r="FI82" s="105"/>
      <c r="FJ82" s="105"/>
      <c r="FK82" s="105"/>
      <c r="FL82" s="105"/>
      <c r="FM82" s="105"/>
      <c r="FN82" s="105"/>
      <c r="FO82" s="105"/>
      <c r="FP82" s="105"/>
      <c r="FQ82" s="105"/>
      <c r="FR82" s="105"/>
      <c r="FS82" s="105"/>
      <c r="FT82" s="105"/>
      <c r="FU82" s="105"/>
      <c r="FV82" s="105"/>
      <c r="FW82" s="105"/>
      <c r="FX82" s="105"/>
      <c r="FY82" s="105"/>
      <c r="FZ82" s="105"/>
      <c r="GA82" s="105"/>
      <c r="GB82" s="105"/>
      <c r="GC82" s="105"/>
      <c r="GD82" s="105"/>
      <c r="GE82" s="105"/>
      <c r="GF82" s="105"/>
      <c r="GG82" s="105"/>
      <c r="GH82" s="105"/>
      <c r="GI82" s="105"/>
      <c r="GJ82" s="105"/>
      <c r="GK82" s="105"/>
      <c r="GL82" s="105"/>
      <c r="GM82" s="105"/>
      <c r="GN82" s="105"/>
      <c r="GO82" s="105"/>
      <c r="GP82" s="105"/>
      <c r="GQ82" s="105"/>
      <c r="GR82" s="105"/>
      <c r="GS82" s="105"/>
      <c r="GT82" s="105"/>
      <c r="GU82" s="105"/>
      <c r="GV82" s="105"/>
      <c r="GW82" s="105"/>
      <c r="GX82" s="105"/>
      <c r="GY82" s="105"/>
      <c r="GZ82" s="105"/>
      <c r="HA82" s="105"/>
      <c r="HB82" s="105"/>
      <c r="HC82" s="105"/>
      <c r="HD82" s="105"/>
      <c r="HE82" s="105"/>
      <c r="HF82" s="105"/>
      <c r="HG82" s="105"/>
      <c r="HH82" s="105"/>
      <c r="HI82" s="105"/>
      <c r="HJ82" s="105"/>
      <c r="HK82" s="105"/>
      <c r="HL82" s="105"/>
      <c r="HM82" s="105"/>
      <c r="HN82" s="105"/>
      <c r="HO82" s="105"/>
      <c r="HP82" s="105"/>
      <c r="HQ82" s="105"/>
      <c r="HR82" s="105"/>
      <c r="HS82" s="105"/>
      <c r="HT82" s="105"/>
      <c r="HU82" s="105"/>
      <c r="HV82" s="105"/>
      <c r="HW82" s="105"/>
      <c r="HX82" s="105"/>
      <c r="HY82" s="105"/>
      <c r="HZ82" s="105"/>
      <c r="IA82" s="105"/>
      <c r="IB82" s="105"/>
      <c r="IC82" s="105"/>
      <c r="ID82" s="105"/>
      <c r="IE82" s="105"/>
      <c r="IF82" s="105"/>
      <c r="IG82" s="105"/>
      <c r="IH82" s="105"/>
      <c r="II82" s="105"/>
      <c r="IJ82" s="105"/>
      <c r="IK82" s="105"/>
      <c r="IL82" s="105"/>
      <c r="IM82" s="105"/>
      <c r="IN82" s="105"/>
      <c r="IO82" s="105"/>
      <c r="IP82" s="105"/>
      <c r="IQ82" s="105"/>
      <c r="IR82" s="105"/>
      <c r="IS82" s="105"/>
      <c r="IT82" s="105"/>
      <c r="IU82" s="105"/>
      <c r="IV82" s="105"/>
      <c r="IW82" s="105"/>
      <c r="IX82" s="105"/>
      <c r="IY82" s="105"/>
      <c r="IZ82" s="105"/>
      <c r="JA82" s="105"/>
      <c r="JB82" s="105"/>
      <c r="JC82" s="105"/>
      <c r="JD82" s="105"/>
      <c r="JE82" s="105"/>
      <c r="JF82" s="105"/>
      <c r="JG82" s="105"/>
      <c r="JH82" s="105"/>
      <c r="JI82" s="105"/>
      <c r="JJ82" s="105"/>
      <c r="JK82" s="105"/>
      <c r="JL82" s="105"/>
      <c r="JM82" s="105"/>
      <c r="JN82" s="105"/>
      <c r="JO82" s="105"/>
      <c r="JP82" s="105"/>
      <c r="JQ82" s="105"/>
      <c r="JR82" s="105"/>
      <c r="JS82" s="105"/>
      <c r="JT82" s="105"/>
      <c r="JU82" s="105"/>
      <c r="JV82" s="105"/>
      <c r="JW82" s="105"/>
      <c r="JX82" s="105"/>
      <c r="JY82" s="105"/>
      <c r="JZ82" s="105"/>
      <c r="KA82" s="105"/>
      <c r="KB82" s="105"/>
      <c r="KC82" s="105"/>
      <c r="KD82" s="105"/>
      <c r="KE82" s="105"/>
      <c r="KF82" s="105"/>
      <c r="KG82" s="105"/>
      <c r="KH82" s="105"/>
      <c r="KI82" s="105"/>
      <c r="KJ82" s="105"/>
      <c r="KK82" s="105"/>
      <c r="KL82" s="105"/>
      <c r="KM82" s="105"/>
      <c r="KN82" s="105"/>
      <c r="KO82" s="105"/>
      <c r="KP82" s="105"/>
      <c r="KQ82" s="105"/>
      <c r="KR82" s="105"/>
      <c r="KS82" s="105"/>
      <c r="KT82" s="105"/>
      <c r="KU82" s="105"/>
      <c r="KV82" s="105"/>
      <c r="KW82" s="105"/>
      <c r="KX82" s="105"/>
      <c r="KY82" s="105"/>
      <c r="KZ82" s="105"/>
      <c r="LA82" s="105"/>
      <c r="LB82" s="105"/>
      <c r="LC82" s="105"/>
      <c r="LD82" s="105"/>
      <c r="LE82" s="105"/>
      <c r="LF82" s="105"/>
      <c r="LG82" s="105"/>
      <c r="LH82" s="105"/>
      <c r="LI82" s="105"/>
      <c r="LJ82" s="105"/>
      <c r="LK82" s="105"/>
      <c r="LL82" s="105"/>
      <c r="LM82" s="105"/>
      <c r="LN82" s="105"/>
      <c r="LO82" s="105"/>
      <c r="LP82" s="105"/>
      <c r="LQ82" s="105"/>
      <c r="LR82" s="105"/>
      <c r="LS82" s="105"/>
      <c r="LT82" s="105"/>
      <c r="LU82" s="105"/>
      <c r="LV82" s="105"/>
      <c r="LW82" s="105"/>
      <c r="LX82" s="105"/>
      <c r="LY82" s="105"/>
      <c r="LZ82" s="105"/>
      <c r="MA82" s="105"/>
      <c r="MB82" s="105"/>
      <c r="MC82" s="105"/>
      <c r="MD82" s="105"/>
      <c r="ME82" s="105"/>
      <c r="MF82" s="105"/>
      <c r="MG82" s="105"/>
      <c r="MH82" s="105"/>
      <c r="MI82" s="105"/>
      <c r="MJ82" s="105"/>
      <c r="MK82" s="105"/>
      <c r="ML82" s="105"/>
      <c r="MM82" s="105"/>
      <c r="MN82" s="105"/>
      <c r="MO82" s="105"/>
      <c r="MP82" s="105"/>
      <c r="MQ82" s="105"/>
      <c r="MR82" s="105"/>
      <c r="MS82" s="105"/>
      <c r="MT82" s="105"/>
      <c r="MU82" s="105"/>
      <c r="MV82" s="105"/>
      <c r="MW82" s="105"/>
      <c r="MX82" s="105"/>
      <c r="MY82" s="105"/>
      <c r="MZ82" s="105"/>
      <c r="NA82" s="105"/>
      <c r="NB82" s="105"/>
      <c r="NC82" s="105"/>
      <c r="ND82" s="105"/>
      <c r="NE82" s="105"/>
      <c r="NF82" s="105"/>
      <c r="NG82" s="105"/>
      <c r="NH82" s="105"/>
      <c r="NI82" s="105"/>
      <c r="NJ82" s="105"/>
      <c r="NK82" s="105"/>
      <c r="NL82" s="105"/>
      <c r="NM82" s="105"/>
      <c r="NN82" s="105"/>
      <c r="NO82" s="105"/>
      <c r="NP82" s="105"/>
      <c r="NQ82" s="105"/>
      <c r="NR82" s="105"/>
      <c r="NS82" s="105"/>
      <c r="NT82" s="105"/>
      <c r="NU82" s="105"/>
      <c r="NV82" s="105"/>
      <c r="NW82" s="105"/>
      <c r="NX82" s="105"/>
      <c r="NY82" s="105"/>
      <c r="NZ82" s="105"/>
      <c r="OA82" s="105"/>
      <c r="OB82" s="105"/>
      <c r="OC82" s="105"/>
      <c r="OD82" s="105"/>
      <c r="OE82" s="105"/>
      <c r="OF82" s="105"/>
      <c r="OG82" s="105"/>
      <c r="OH82" s="105"/>
      <c r="OI82" s="105"/>
      <c r="OJ82" s="105"/>
      <c r="OK82" s="105"/>
      <c r="OL82" s="105"/>
      <c r="OM82" s="105"/>
      <c r="ON82" s="105"/>
      <c r="OO82" s="105"/>
      <c r="OP82" s="105"/>
      <c r="OQ82" s="105"/>
      <c r="OR82" s="105"/>
      <c r="OS82" s="105"/>
      <c r="OT82" s="105"/>
      <c r="OU82" s="105"/>
      <c r="OV82" s="105"/>
      <c r="OW82" s="105"/>
      <c r="OX82" s="105"/>
      <c r="OY82" s="105"/>
      <c r="OZ82" s="105"/>
      <c r="PA82" s="105"/>
      <c r="PB82" s="105"/>
      <c r="PC82" s="105"/>
      <c r="PD82" s="105"/>
      <c r="PE82" s="105"/>
      <c r="PF82" s="105"/>
      <c r="PG82" s="105"/>
      <c r="PH82" s="105"/>
      <c r="PI82" s="105"/>
      <c r="PJ82" s="105"/>
      <c r="PK82" s="105"/>
      <c r="PL82" s="105"/>
      <c r="PM82" s="105"/>
      <c r="PN82" s="105"/>
      <c r="PO82" s="105"/>
      <c r="PP82" s="105"/>
      <c r="PQ82" s="105"/>
      <c r="PR82" s="105"/>
      <c r="PS82" s="105"/>
      <c r="PT82" s="105"/>
      <c r="PU82" s="105"/>
      <c r="PV82" s="105"/>
      <c r="PW82" s="105"/>
      <c r="PX82" s="105"/>
      <c r="PY82" s="105"/>
      <c r="PZ82" s="105"/>
      <c r="QA82" s="105"/>
      <c r="QB82" s="105"/>
      <c r="QC82" s="105"/>
      <c r="QD82" s="105"/>
      <c r="QE82" s="105"/>
      <c r="QF82" s="105"/>
      <c r="QG82" s="105"/>
      <c r="QH82" s="105"/>
      <c r="QI82" s="105"/>
      <c r="QJ82" s="105"/>
      <c r="QK82" s="105"/>
      <c r="QL82" s="105"/>
      <c r="QM82" s="105"/>
      <c r="QN82" s="105"/>
      <c r="QO82" s="105"/>
      <c r="QP82" s="105"/>
      <c r="QQ82" s="105"/>
      <c r="QR82" s="105"/>
      <c r="QS82" s="105"/>
      <c r="QT82" s="105"/>
      <c r="QU82" s="105"/>
      <c r="QV82" s="105"/>
      <c r="QW82" s="105"/>
      <c r="QX82" s="105"/>
      <c r="QY82" s="105"/>
      <c r="QZ82" s="105"/>
      <c r="RA82" s="105"/>
      <c r="RB82" s="105"/>
      <c r="RC82" s="105"/>
      <c r="RD82" s="105"/>
      <c r="RE82" s="105"/>
      <c r="RF82" s="105"/>
      <c r="RG82" s="105"/>
      <c r="RH82" s="105"/>
      <c r="RI82" s="105"/>
      <c r="RJ82" s="105"/>
      <c r="RK82" s="105"/>
      <c r="RL82" s="105"/>
      <c r="RM82" s="105"/>
      <c r="RN82" s="105"/>
      <c r="RO82" s="105"/>
      <c r="RP82" s="105"/>
      <c r="RQ82" s="105"/>
      <c r="RR82" s="105"/>
      <c r="RS82" s="105"/>
      <c r="RT82" s="105"/>
      <c r="RU82" s="105"/>
      <c r="RV82" s="105"/>
      <c r="RW82" s="105"/>
      <c r="RX82" s="105"/>
      <c r="RY82" s="105"/>
      <c r="RZ82" s="105"/>
      <c r="SA82" s="105"/>
      <c r="SB82" s="105"/>
      <c r="SC82" s="105"/>
      <c r="SD82" s="105"/>
      <c r="SE82" s="105"/>
      <c r="SF82" s="105"/>
      <c r="SG82" s="105"/>
      <c r="SH82" s="105"/>
      <c r="SI82" s="105"/>
      <c r="SJ82" s="105"/>
      <c r="SK82" s="105"/>
      <c r="SL82" s="105"/>
      <c r="SM82" s="105"/>
      <c r="SN82" s="105"/>
      <c r="SO82" s="105"/>
      <c r="SP82" s="105"/>
      <c r="SQ82" s="105"/>
      <c r="SR82" s="105"/>
      <c r="SS82" s="105"/>
      <c r="ST82" s="105"/>
      <c r="SU82" s="105"/>
      <c r="SV82" s="105"/>
      <c r="SW82" s="105"/>
      <c r="SX82" s="105"/>
      <c r="SY82" s="105"/>
      <c r="SZ82" s="105"/>
      <c r="TA82" s="105"/>
      <c r="TB82" s="105"/>
      <c r="TC82" s="105"/>
      <c r="TD82" s="105"/>
      <c r="TE82" s="105"/>
      <c r="TF82" s="105"/>
      <c r="TG82" s="105"/>
      <c r="TH82" s="105"/>
      <c r="TI82" s="105"/>
      <c r="TJ82" s="105"/>
      <c r="TK82" s="105"/>
      <c r="TL82" s="105"/>
      <c r="TM82" s="105"/>
      <c r="TN82" s="105"/>
      <c r="TO82" s="105"/>
      <c r="TP82" s="105"/>
      <c r="TQ82" s="105"/>
      <c r="TR82" s="105"/>
      <c r="TS82" s="105"/>
      <c r="TT82" s="105"/>
      <c r="TU82" s="105"/>
      <c r="TV82" s="105"/>
      <c r="TW82" s="105"/>
      <c r="TX82" s="105"/>
      <c r="TY82" s="105"/>
      <c r="TZ82" s="105"/>
      <c r="UA82" s="105"/>
      <c r="UB82" s="105"/>
      <c r="UC82" s="105"/>
      <c r="UD82" s="105"/>
      <c r="UE82" s="105"/>
      <c r="UF82" s="105"/>
      <c r="UG82" s="105"/>
      <c r="UH82" s="105"/>
      <c r="UI82" s="105"/>
      <c r="UJ82" s="105"/>
      <c r="UK82" s="105"/>
      <c r="UL82" s="105"/>
      <c r="UM82" s="105"/>
      <c r="UN82" s="105"/>
      <c r="UO82" s="105"/>
      <c r="UP82" s="105"/>
      <c r="UQ82" s="105"/>
      <c r="UR82" s="105"/>
      <c r="US82" s="105"/>
      <c r="UT82" s="105"/>
      <c r="UU82" s="105"/>
      <c r="UV82" s="105"/>
      <c r="UW82" s="105"/>
      <c r="UX82" s="105"/>
      <c r="UY82" s="105"/>
      <c r="UZ82" s="105"/>
      <c r="VA82" s="105"/>
      <c r="VB82" s="105"/>
      <c r="VC82" s="105"/>
      <c r="VD82" s="105"/>
      <c r="VE82" s="105"/>
      <c r="VF82" s="105"/>
      <c r="VG82" s="105"/>
      <c r="VH82" s="105"/>
      <c r="VI82" s="105"/>
      <c r="VJ82" s="105"/>
      <c r="VK82" s="105"/>
      <c r="VL82" s="105"/>
      <c r="VM82" s="105"/>
      <c r="VN82" s="105"/>
      <c r="VO82" s="105"/>
      <c r="VP82" s="105"/>
      <c r="VQ82" s="105"/>
      <c r="VR82" s="105"/>
      <c r="VS82" s="105"/>
      <c r="VT82" s="105"/>
      <c r="VU82" s="105"/>
      <c r="VV82" s="105"/>
      <c r="VW82" s="105"/>
      <c r="VX82" s="105"/>
      <c r="VY82" s="105"/>
      <c r="VZ82" s="105"/>
      <c r="WA82" s="105"/>
      <c r="WB82" s="105"/>
      <c r="WC82" s="105"/>
      <c r="WD82" s="105"/>
      <c r="WE82" s="105"/>
      <c r="WF82" s="105"/>
      <c r="WG82" s="105"/>
      <c r="WH82" s="105"/>
      <c r="WI82" s="105"/>
      <c r="WJ82" s="105"/>
      <c r="WK82" s="105"/>
      <c r="WL82" s="105"/>
      <c r="WM82" s="105"/>
      <c r="WN82" s="105"/>
      <c r="WO82" s="105"/>
      <c r="WP82" s="105"/>
      <c r="WQ82" s="105"/>
      <c r="WR82" s="105"/>
      <c r="WS82" s="105"/>
      <c r="WT82" s="105"/>
      <c r="WU82" s="105"/>
      <c r="WV82" s="105"/>
      <c r="WW82" s="105"/>
      <c r="WX82" s="105"/>
      <c r="WY82" s="105"/>
      <c r="WZ82" s="105"/>
      <c r="XA82" s="105"/>
      <c r="XB82" s="105"/>
      <c r="XC82" s="105"/>
      <c r="XD82" s="105"/>
      <c r="XE82" s="105"/>
      <c r="XF82" s="105"/>
      <c r="XG82" s="105"/>
      <c r="XH82" s="105"/>
      <c r="XI82" s="105"/>
      <c r="XJ82" s="105"/>
      <c r="XK82" s="105"/>
      <c r="XL82" s="105"/>
      <c r="XM82" s="105"/>
      <c r="XN82" s="105"/>
      <c r="XO82" s="105"/>
      <c r="XP82" s="105"/>
      <c r="XQ82" s="105"/>
      <c r="XR82" s="105"/>
      <c r="XS82" s="105"/>
      <c r="XT82" s="105"/>
      <c r="XU82" s="105"/>
      <c r="XV82" s="105"/>
      <c r="XW82" s="105"/>
      <c r="XX82" s="105"/>
      <c r="XY82" s="105"/>
      <c r="XZ82" s="105"/>
      <c r="YA82" s="105"/>
      <c r="YB82" s="105"/>
      <c r="YC82" s="105"/>
      <c r="YD82" s="105"/>
      <c r="YE82" s="105"/>
      <c r="YF82" s="105"/>
      <c r="YG82" s="105"/>
      <c r="YH82" s="105"/>
      <c r="YI82" s="105"/>
      <c r="YJ82" s="105"/>
      <c r="YK82" s="105"/>
      <c r="YL82" s="105"/>
      <c r="YM82" s="105"/>
      <c r="YN82" s="105"/>
      <c r="YO82" s="105"/>
      <c r="YP82" s="105"/>
      <c r="YQ82" s="105"/>
      <c r="YR82" s="105"/>
      <c r="YS82" s="105"/>
      <c r="YT82" s="105"/>
      <c r="YU82" s="105"/>
      <c r="YV82" s="105"/>
      <c r="YW82" s="105"/>
      <c r="YX82" s="105"/>
      <c r="YY82" s="105"/>
      <c r="YZ82" s="105"/>
      <c r="ZA82" s="105"/>
      <c r="ZB82" s="105"/>
      <c r="ZC82" s="105"/>
      <c r="ZD82" s="105"/>
      <c r="ZE82" s="105"/>
      <c r="ZF82" s="105"/>
      <c r="ZG82" s="105"/>
      <c r="ZH82" s="105"/>
      <c r="ZI82" s="105"/>
      <c r="ZJ82" s="105"/>
      <c r="ZK82" s="105"/>
      <c r="ZL82" s="105"/>
      <c r="ZM82" s="105"/>
      <c r="ZN82" s="105"/>
      <c r="ZO82" s="105"/>
      <c r="ZP82" s="105"/>
      <c r="ZQ82" s="105"/>
      <c r="ZR82" s="105"/>
      <c r="ZS82" s="105"/>
      <c r="ZT82" s="105"/>
      <c r="ZU82" s="105"/>
      <c r="ZV82" s="105"/>
      <c r="ZW82" s="105"/>
      <c r="ZX82" s="105"/>
      <c r="ZY82" s="105"/>
      <c r="ZZ82" s="105"/>
      <c r="AAA82" s="105"/>
      <c r="AAB82" s="105"/>
      <c r="AAC82" s="105"/>
      <c r="AAD82" s="105"/>
      <c r="AAE82" s="105"/>
      <c r="AAF82" s="105"/>
      <c r="AAG82" s="105"/>
      <c r="AAH82" s="105"/>
      <c r="AAI82" s="105"/>
      <c r="AAJ82" s="105"/>
      <c r="AAK82" s="105"/>
      <c r="AAL82" s="105"/>
      <c r="AAM82" s="105"/>
      <c r="AAN82" s="105"/>
      <c r="AAO82" s="105"/>
      <c r="AAP82" s="105"/>
      <c r="AAQ82" s="105"/>
      <c r="AAR82" s="105"/>
      <c r="AAS82" s="105"/>
      <c r="AAT82" s="105"/>
      <c r="AAU82" s="105"/>
      <c r="AAV82" s="105"/>
      <c r="AAW82" s="105"/>
      <c r="AAX82" s="105"/>
      <c r="AAY82" s="105"/>
      <c r="AAZ82" s="105"/>
      <c r="ABA82" s="105"/>
      <c r="ABB82" s="105"/>
      <c r="ABC82" s="105"/>
      <c r="ABD82" s="105"/>
      <c r="ABE82" s="105"/>
      <c r="ABF82" s="105"/>
      <c r="ABG82" s="105"/>
      <c r="ABH82" s="105"/>
      <c r="ABI82" s="105"/>
      <c r="ABJ82" s="105"/>
      <c r="ABK82" s="105"/>
      <c r="ABL82" s="105"/>
      <c r="ABM82" s="105"/>
      <c r="ABN82" s="105"/>
      <c r="ABO82" s="105"/>
      <c r="ABP82" s="105"/>
      <c r="ABQ82" s="105"/>
      <c r="ABR82" s="105"/>
      <c r="ABS82" s="105"/>
      <c r="ABT82" s="105"/>
      <c r="ABU82" s="105"/>
      <c r="ABV82" s="105"/>
      <c r="ABW82" s="105"/>
      <c r="ABX82" s="105"/>
      <c r="ABY82" s="105"/>
      <c r="ABZ82" s="105"/>
      <c r="ACA82" s="105"/>
      <c r="ACB82" s="105"/>
      <c r="ACC82" s="105"/>
      <c r="ACD82" s="105"/>
      <c r="ACE82" s="105"/>
      <c r="ACF82" s="105"/>
      <c r="ACG82" s="105"/>
      <c r="ACH82" s="105"/>
      <c r="ACI82" s="105"/>
      <c r="ACJ82" s="105"/>
      <c r="ACK82" s="105"/>
      <c r="ACL82" s="105"/>
      <c r="ACM82" s="105"/>
      <c r="ACN82" s="105"/>
      <c r="ACO82" s="105"/>
      <c r="ACP82" s="105"/>
      <c r="ACQ82" s="105"/>
      <c r="ACR82" s="105"/>
      <c r="ACS82" s="105"/>
      <c r="ACT82" s="105"/>
      <c r="ACU82" s="105"/>
      <c r="ACV82" s="105"/>
      <c r="ACW82" s="105"/>
      <c r="ACX82" s="105"/>
      <c r="ACY82" s="105"/>
      <c r="ACZ82" s="105"/>
      <c r="ADA82" s="105"/>
      <c r="ADB82" s="105"/>
      <c r="ADC82" s="105"/>
      <c r="ADD82" s="105"/>
      <c r="ADE82" s="105"/>
      <c r="ADF82" s="105"/>
      <c r="ADG82" s="105"/>
      <c r="ADH82" s="105"/>
      <c r="ADI82" s="105"/>
      <c r="ADJ82" s="105"/>
      <c r="ADK82" s="105"/>
      <c r="ADL82" s="105"/>
      <c r="ADM82" s="105"/>
      <c r="ADN82" s="105"/>
      <c r="ADO82" s="105"/>
      <c r="ADP82" s="105"/>
      <c r="ADQ82" s="105"/>
      <c r="ADR82" s="105"/>
      <c r="ADS82" s="105"/>
      <c r="ADT82" s="105"/>
      <c r="ADU82" s="105"/>
      <c r="ADV82" s="105"/>
      <c r="ADW82" s="105"/>
      <c r="ADX82" s="105"/>
      <c r="ADY82" s="105"/>
      <c r="ADZ82" s="105"/>
      <c r="AEA82" s="105"/>
      <c r="AEB82" s="105"/>
      <c r="AEC82" s="105"/>
      <c r="AED82" s="105"/>
      <c r="AEE82" s="105"/>
      <c r="AEF82" s="105"/>
      <c r="AEG82" s="105"/>
      <c r="AEH82" s="105"/>
      <c r="AEI82" s="105"/>
      <c r="AEJ82" s="105"/>
      <c r="AEK82" s="105"/>
      <c r="AEL82" s="105"/>
      <c r="AEM82" s="105"/>
      <c r="AEN82" s="105"/>
      <c r="AEO82" s="105"/>
      <c r="AEP82" s="105"/>
      <c r="AEQ82" s="105"/>
      <c r="AER82" s="105"/>
      <c r="AES82" s="105"/>
      <c r="AET82" s="105"/>
      <c r="AEU82" s="105"/>
      <c r="AEV82" s="105"/>
      <c r="AEW82" s="105"/>
      <c r="AEX82" s="105"/>
      <c r="AEY82" s="105"/>
      <c r="AEZ82" s="105"/>
      <c r="AFA82" s="105"/>
      <c r="AFB82" s="105"/>
      <c r="AFC82" s="105"/>
      <c r="AFD82" s="105"/>
      <c r="AFE82" s="105"/>
      <c r="AFF82" s="105"/>
      <c r="AFG82" s="105"/>
      <c r="AFH82" s="105"/>
      <c r="AFI82" s="105"/>
      <c r="AFJ82" s="105"/>
      <c r="AFK82" s="105"/>
      <c r="AFL82" s="105"/>
      <c r="AFM82" s="105"/>
      <c r="AFN82" s="105"/>
      <c r="AFO82" s="105"/>
      <c r="AFP82" s="105"/>
      <c r="AFQ82" s="105"/>
      <c r="AFR82" s="105"/>
      <c r="AFS82" s="105"/>
      <c r="AFT82" s="105"/>
      <c r="AFU82" s="105"/>
      <c r="AFV82" s="105"/>
      <c r="AFW82" s="105"/>
      <c r="AFX82" s="105"/>
      <c r="AFY82" s="105"/>
      <c r="AFZ82" s="105"/>
      <c r="AGA82" s="105"/>
      <c r="AGB82" s="105"/>
      <c r="AGC82" s="105"/>
      <c r="AGD82" s="105"/>
      <c r="AGE82" s="105"/>
      <c r="AGF82" s="105"/>
      <c r="AGG82" s="105"/>
      <c r="AGH82" s="105"/>
      <c r="AGI82" s="105"/>
      <c r="AGJ82" s="105"/>
      <c r="AGK82" s="105"/>
      <c r="AGL82" s="105"/>
      <c r="AGM82" s="105"/>
      <c r="AGN82" s="105"/>
      <c r="AGO82" s="105"/>
      <c r="AGP82" s="105"/>
      <c r="AGQ82" s="105"/>
      <c r="AGR82" s="105"/>
      <c r="AGS82" s="105"/>
      <c r="AGT82" s="105"/>
      <c r="AGU82" s="105"/>
      <c r="AGV82" s="105"/>
      <c r="AGW82" s="105"/>
      <c r="AGX82" s="105"/>
      <c r="AGY82" s="105"/>
      <c r="AGZ82" s="105"/>
      <c r="AHA82" s="105"/>
      <c r="AHB82" s="105"/>
      <c r="AHC82" s="105"/>
      <c r="AHD82" s="105"/>
      <c r="AHE82" s="105"/>
      <c r="AHF82" s="105"/>
      <c r="AHG82" s="105"/>
      <c r="AHH82" s="105"/>
      <c r="AHI82" s="105"/>
      <c r="AHJ82" s="105"/>
      <c r="AHK82" s="105"/>
      <c r="AHL82" s="105"/>
      <c r="AHM82" s="105"/>
      <c r="AHN82" s="105"/>
      <c r="AHO82" s="105"/>
      <c r="AHP82" s="105"/>
      <c r="AHQ82" s="105"/>
      <c r="AHR82" s="105"/>
      <c r="AHS82" s="105"/>
      <c r="AHT82" s="105"/>
      <c r="AHU82" s="105"/>
      <c r="AHV82" s="105"/>
      <c r="AHW82" s="105"/>
      <c r="AHX82" s="105"/>
      <c r="AHY82" s="105"/>
      <c r="AHZ82" s="105"/>
      <c r="AIA82" s="105"/>
      <c r="AIB82" s="105"/>
      <c r="AIC82" s="105"/>
      <c r="AID82" s="105"/>
      <c r="AIE82" s="105"/>
      <c r="AIF82" s="105"/>
      <c r="AIG82" s="105"/>
      <c r="AIH82" s="105"/>
      <c r="AII82" s="105"/>
      <c r="AIJ82" s="105"/>
      <c r="AIK82" s="105"/>
      <c r="AIL82" s="105"/>
      <c r="AIM82" s="105"/>
      <c r="AIN82" s="105"/>
      <c r="AIO82" s="105"/>
      <c r="AIP82" s="105"/>
      <c r="AIQ82" s="105"/>
      <c r="AIR82" s="105"/>
      <c r="AIS82" s="105"/>
      <c r="AIT82" s="105"/>
      <c r="AIU82" s="105"/>
      <c r="AIV82" s="105"/>
      <c r="AIW82" s="105"/>
      <c r="AIX82" s="105"/>
      <c r="AIY82" s="105"/>
      <c r="AIZ82" s="105"/>
      <c r="AJA82" s="105"/>
      <c r="AJB82" s="105"/>
      <c r="AJC82" s="105"/>
      <c r="AJD82" s="105"/>
      <c r="AJE82" s="105"/>
      <c r="AJF82" s="105"/>
      <c r="AJG82" s="105"/>
      <c r="AJH82" s="105"/>
      <c r="AJI82" s="105"/>
      <c r="AJJ82" s="105"/>
      <c r="AJK82" s="105"/>
      <c r="AJL82" s="105"/>
      <c r="AJM82" s="105"/>
      <c r="AJN82" s="105"/>
      <c r="AJO82" s="105"/>
      <c r="AJP82" s="105"/>
      <c r="AJQ82" s="105"/>
      <c r="AJR82" s="105"/>
      <c r="AJS82" s="105"/>
      <c r="AJT82" s="105"/>
      <c r="AJU82" s="105"/>
      <c r="AJV82" s="105"/>
      <c r="AJW82" s="105"/>
      <c r="AJX82" s="105"/>
      <c r="AJY82" s="105"/>
      <c r="AJZ82" s="105"/>
      <c r="AKA82" s="105"/>
      <c r="AKB82" s="105"/>
      <c r="AKC82" s="105"/>
      <c r="AKD82" s="105"/>
      <c r="AKE82" s="105"/>
      <c r="AKF82" s="105"/>
      <c r="AKG82" s="105"/>
      <c r="AKH82" s="105"/>
      <c r="AKI82" s="105"/>
      <c r="AKJ82" s="105"/>
      <c r="AKK82" s="105"/>
      <c r="AKL82" s="105"/>
      <c r="AKM82" s="105"/>
      <c r="AKN82" s="105"/>
      <c r="AKO82" s="105"/>
      <c r="AKP82" s="105"/>
      <c r="AKQ82" s="105"/>
      <c r="AKR82" s="105"/>
      <c r="AKS82" s="105"/>
      <c r="AKT82" s="105"/>
      <c r="AKU82" s="105"/>
      <c r="AKV82" s="105"/>
      <c r="AKW82" s="105"/>
      <c r="AKX82" s="105"/>
      <c r="AKY82" s="105"/>
      <c r="AKZ82" s="105"/>
      <c r="ALA82" s="105"/>
      <c r="ALB82" s="105"/>
      <c r="ALC82" s="105"/>
      <c r="ALD82" s="105"/>
      <c r="ALE82" s="105"/>
      <c r="ALF82" s="105"/>
      <c r="ALG82" s="105"/>
      <c r="ALH82" s="105"/>
      <c r="ALI82" s="105"/>
      <c r="ALJ82" s="105"/>
      <c r="ALK82" s="105"/>
      <c r="ALL82" s="105"/>
      <c r="ALM82" s="105"/>
      <c r="ALN82" s="105"/>
      <c r="ALO82" s="105"/>
      <c r="ALP82" s="105"/>
      <c r="ALQ82" s="105"/>
      <c r="ALR82" s="105"/>
      <c r="ALS82" s="105"/>
      <c r="ALT82" s="105"/>
      <c r="ALU82" s="105"/>
      <c r="ALV82" s="105"/>
      <c r="ALW82" s="105"/>
      <c r="ALX82" s="105"/>
      <c r="ALY82" s="105"/>
      <c r="ALZ82" s="105"/>
      <c r="AMA82" s="105"/>
      <c r="AMB82" s="105"/>
      <c r="AMC82" s="105"/>
      <c r="AMD82" s="105"/>
      <c r="AME82" s="105"/>
      <c r="AMF82" s="105"/>
      <c r="AMG82" s="105"/>
      <c r="AMH82" s="105"/>
      <c r="AMI82" s="105"/>
      <c r="AMJ82" s="105"/>
    </row>
    <row r="83" spans="1:1024" s="115" customFormat="1">
      <c r="A83" s="104"/>
      <c r="B83" s="105"/>
      <c r="C83" s="106"/>
      <c r="D83" s="105"/>
      <c r="E83" s="105"/>
      <c r="F83" s="105"/>
      <c r="G83" s="105"/>
      <c r="H83" s="108"/>
      <c r="I83" s="108"/>
      <c r="J83" s="109"/>
      <c r="K83" s="108"/>
      <c r="L83" s="110"/>
      <c r="M83" s="111"/>
      <c r="N83" s="112"/>
      <c r="O83" s="104"/>
      <c r="P83" s="113"/>
      <c r="Q83" s="108"/>
      <c r="R83" s="108"/>
      <c r="S83" s="114"/>
      <c r="T83" s="104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F83" s="105"/>
      <c r="CG83" s="105"/>
      <c r="CH83" s="105"/>
      <c r="CI83" s="105"/>
      <c r="CJ83" s="105"/>
      <c r="CK83" s="105"/>
      <c r="CL83" s="105"/>
      <c r="CM83" s="105"/>
      <c r="CN83" s="105"/>
      <c r="CO83" s="105"/>
      <c r="CP83" s="105"/>
      <c r="CQ83" s="105"/>
      <c r="CR83" s="105"/>
      <c r="CS83" s="105"/>
      <c r="CT83" s="105"/>
      <c r="CU83" s="105"/>
      <c r="CV83" s="105"/>
      <c r="CW83" s="105"/>
      <c r="CX83" s="105"/>
      <c r="CY83" s="105"/>
      <c r="CZ83" s="105"/>
      <c r="DA83" s="105"/>
      <c r="DB83" s="105"/>
      <c r="DC83" s="105"/>
      <c r="DD83" s="105"/>
      <c r="DE83" s="105"/>
      <c r="DF83" s="105"/>
      <c r="DG83" s="105"/>
      <c r="DH83" s="105"/>
      <c r="DI83" s="105"/>
      <c r="DJ83" s="105"/>
      <c r="DK83" s="105"/>
      <c r="DL83" s="105"/>
      <c r="DM83" s="105"/>
      <c r="DN83" s="105"/>
      <c r="DO83" s="105"/>
      <c r="DP83" s="105"/>
      <c r="DQ83" s="105"/>
      <c r="DR83" s="105"/>
      <c r="DS83" s="105"/>
      <c r="DT83" s="105"/>
      <c r="DU83" s="105"/>
      <c r="DV83" s="105"/>
      <c r="DW83" s="105"/>
      <c r="DX83" s="105"/>
      <c r="DY83" s="105"/>
      <c r="DZ83" s="105"/>
      <c r="EA83" s="105"/>
      <c r="EB83" s="105"/>
      <c r="EC83" s="105"/>
      <c r="ED83" s="105"/>
      <c r="EE83" s="105"/>
      <c r="EF83" s="105"/>
      <c r="EG83" s="105"/>
      <c r="EH83" s="105"/>
      <c r="EI83" s="105"/>
      <c r="EJ83" s="105"/>
      <c r="EK83" s="105"/>
      <c r="EL83" s="105"/>
      <c r="EM83" s="105"/>
      <c r="EN83" s="105"/>
      <c r="EO83" s="105"/>
      <c r="EP83" s="105"/>
      <c r="EQ83" s="105"/>
      <c r="ER83" s="105"/>
      <c r="ES83" s="105"/>
      <c r="ET83" s="105"/>
      <c r="EU83" s="105"/>
      <c r="EV83" s="105"/>
      <c r="EW83" s="105"/>
      <c r="EX83" s="105"/>
      <c r="EY83" s="105"/>
      <c r="EZ83" s="105"/>
      <c r="FA83" s="105"/>
      <c r="FB83" s="105"/>
      <c r="FC83" s="105"/>
      <c r="FD83" s="105"/>
      <c r="FE83" s="105"/>
      <c r="FF83" s="105"/>
      <c r="FG83" s="105"/>
      <c r="FH83" s="105"/>
      <c r="FI83" s="105"/>
      <c r="FJ83" s="105"/>
      <c r="FK83" s="105"/>
      <c r="FL83" s="105"/>
      <c r="FM83" s="105"/>
      <c r="FN83" s="105"/>
      <c r="FO83" s="105"/>
      <c r="FP83" s="105"/>
      <c r="FQ83" s="105"/>
      <c r="FR83" s="105"/>
      <c r="FS83" s="105"/>
      <c r="FT83" s="105"/>
      <c r="FU83" s="105"/>
      <c r="FV83" s="105"/>
      <c r="FW83" s="105"/>
      <c r="FX83" s="105"/>
      <c r="FY83" s="105"/>
      <c r="FZ83" s="105"/>
      <c r="GA83" s="105"/>
      <c r="GB83" s="105"/>
      <c r="GC83" s="105"/>
      <c r="GD83" s="105"/>
      <c r="GE83" s="105"/>
      <c r="GF83" s="105"/>
      <c r="GG83" s="105"/>
      <c r="GH83" s="105"/>
      <c r="GI83" s="105"/>
      <c r="GJ83" s="105"/>
      <c r="GK83" s="105"/>
      <c r="GL83" s="105"/>
      <c r="GM83" s="105"/>
      <c r="GN83" s="105"/>
      <c r="GO83" s="105"/>
      <c r="GP83" s="105"/>
      <c r="GQ83" s="105"/>
      <c r="GR83" s="105"/>
      <c r="GS83" s="105"/>
      <c r="GT83" s="105"/>
      <c r="GU83" s="105"/>
      <c r="GV83" s="105"/>
      <c r="GW83" s="105"/>
      <c r="GX83" s="105"/>
      <c r="GY83" s="105"/>
      <c r="GZ83" s="105"/>
      <c r="HA83" s="105"/>
      <c r="HB83" s="105"/>
      <c r="HC83" s="105"/>
      <c r="HD83" s="105"/>
      <c r="HE83" s="105"/>
      <c r="HF83" s="105"/>
      <c r="HG83" s="105"/>
      <c r="HH83" s="105"/>
      <c r="HI83" s="105"/>
      <c r="HJ83" s="105"/>
      <c r="HK83" s="105"/>
      <c r="HL83" s="105"/>
      <c r="HM83" s="105"/>
      <c r="HN83" s="105"/>
      <c r="HO83" s="105"/>
      <c r="HP83" s="105"/>
      <c r="HQ83" s="105"/>
      <c r="HR83" s="105"/>
      <c r="HS83" s="105"/>
      <c r="HT83" s="105"/>
      <c r="HU83" s="105"/>
      <c r="HV83" s="105"/>
      <c r="HW83" s="105"/>
      <c r="HX83" s="105"/>
      <c r="HY83" s="105"/>
      <c r="HZ83" s="105"/>
      <c r="IA83" s="105"/>
      <c r="IB83" s="105"/>
      <c r="IC83" s="105"/>
      <c r="ID83" s="105"/>
      <c r="IE83" s="105"/>
      <c r="IF83" s="105"/>
      <c r="IG83" s="105"/>
      <c r="IH83" s="105"/>
      <c r="II83" s="105"/>
      <c r="IJ83" s="105"/>
      <c r="IK83" s="105"/>
      <c r="IL83" s="105"/>
      <c r="IM83" s="105"/>
      <c r="IN83" s="105"/>
      <c r="IO83" s="105"/>
      <c r="IP83" s="105"/>
      <c r="IQ83" s="105"/>
      <c r="IR83" s="105"/>
      <c r="IS83" s="105"/>
      <c r="IT83" s="105"/>
      <c r="IU83" s="105"/>
      <c r="IV83" s="105"/>
      <c r="IW83" s="105"/>
      <c r="IX83" s="105"/>
      <c r="IY83" s="105"/>
      <c r="IZ83" s="105"/>
      <c r="JA83" s="105"/>
      <c r="JB83" s="105"/>
      <c r="JC83" s="105"/>
      <c r="JD83" s="105"/>
      <c r="JE83" s="105"/>
      <c r="JF83" s="105"/>
      <c r="JG83" s="105"/>
      <c r="JH83" s="105"/>
      <c r="JI83" s="105"/>
      <c r="JJ83" s="105"/>
      <c r="JK83" s="105"/>
      <c r="JL83" s="105"/>
      <c r="JM83" s="105"/>
      <c r="JN83" s="105"/>
      <c r="JO83" s="105"/>
      <c r="JP83" s="105"/>
      <c r="JQ83" s="105"/>
      <c r="JR83" s="105"/>
      <c r="JS83" s="105"/>
      <c r="JT83" s="105"/>
      <c r="JU83" s="105"/>
      <c r="JV83" s="105"/>
      <c r="JW83" s="105"/>
      <c r="JX83" s="105"/>
      <c r="JY83" s="105"/>
      <c r="JZ83" s="105"/>
      <c r="KA83" s="105"/>
      <c r="KB83" s="105"/>
      <c r="KC83" s="105"/>
      <c r="KD83" s="105"/>
      <c r="KE83" s="105"/>
      <c r="KF83" s="105"/>
      <c r="KG83" s="105"/>
      <c r="KH83" s="105"/>
      <c r="KI83" s="105"/>
      <c r="KJ83" s="105"/>
      <c r="KK83" s="105"/>
      <c r="KL83" s="105"/>
      <c r="KM83" s="105"/>
      <c r="KN83" s="105"/>
      <c r="KO83" s="105"/>
      <c r="KP83" s="105"/>
      <c r="KQ83" s="105"/>
      <c r="KR83" s="105"/>
      <c r="KS83" s="105"/>
      <c r="KT83" s="105"/>
      <c r="KU83" s="105"/>
      <c r="KV83" s="105"/>
      <c r="KW83" s="105"/>
      <c r="KX83" s="105"/>
      <c r="KY83" s="105"/>
      <c r="KZ83" s="105"/>
      <c r="LA83" s="105"/>
      <c r="LB83" s="105"/>
      <c r="LC83" s="105"/>
      <c r="LD83" s="105"/>
      <c r="LE83" s="105"/>
      <c r="LF83" s="105"/>
      <c r="LG83" s="105"/>
      <c r="LH83" s="105"/>
      <c r="LI83" s="105"/>
      <c r="LJ83" s="105"/>
      <c r="LK83" s="105"/>
      <c r="LL83" s="105"/>
      <c r="LM83" s="105"/>
      <c r="LN83" s="105"/>
      <c r="LO83" s="105"/>
      <c r="LP83" s="105"/>
      <c r="LQ83" s="105"/>
      <c r="LR83" s="105"/>
      <c r="LS83" s="105"/>
      <c r="LT83" s="105"/>
      <c r="LU83" s="105"/>
      <c r="LV83" s="105"/>
      <c r="LW83" s="105"/>
      <c r="LX83" s="105"/>
      <c r="LY83" s="105"/>
      <c r="LZ83" s="105"/>
      <c r="MA83" s="105"/>
      <c r="MB83" s="105"/>
      <c r="MC83" s="105"/>
      <c r="MD83" s="105"/>
      <c r="ME83" s="105"/>
      <c r="MF83" s="105"/>
      <c r="MG83" s="105"/>
      <c r="MH83" s="105"/>
      <c r="MI83" s="105"/>
      <c r="MJ83" s="105"/>
      <c r="MK83" s="105"/>
      <c r="ML83" s="105"/>
      <c r="MM83" s="105"/>
      <c r="MN83" s="105"/>
      <c r="MO83" s="105"/>
      <c r="MP83" s="105"/>
      <c r="MQ83" s="105"/>
      <c r="MR83" s="105"/>
      <c r="MS83" s="105"/>
      <c r="MT83" s="105"/>
      <c r="MU83" s="105"/>
      <c r="MV83" s="105"/>
      <c r="MW83" s="105"/>
      <c r="MX83" s="105"/>
      <c r="MY83" s="105"/>
      <c r="MZ83" s="105"/>
      <c r="NA83" s="105"/>
      <c r="NB83" s="105"/>
      <c r="NC83" s="105"/>
      <c r="ND83" s="105"/>
      <c r="NE83" s="105"/>
      <c r="NF83" s="105"/>
      <c r="NG83" s="105"/>
      <c r="NH83" s="105"/>
      <c r="NI83" s="105"/>
      <c r="NJ83" s="105"/>
      <c r="NK83" s="105"/>
      <c r="NL83" s="105"/>
      <c r="NM83" s="105"/>
      <c r="NN83" s="105"/>
      <c r="NO83" s="105"/>
      <c r="NP83" s="105"/>
      <c r="NQ83" s="105"/>
      <c r="NR83" s="105"/>
      <c r="NS83" s="105"/>
      <c r="NT83" s="105"/>
      <c r="NU83" s="105"/>
      <c r="NV83" s="105"/>
      <c r="NW83" s="105"/>
      <c r="NX83" s="105"/>
      <c r="NY83" s="105"/>
      <c r="NZ83" s="105"/>
      <c r="OA83" s="105"/>
      <c r="OB83" s="105"/>
      <c r="OC83" s="105"/>
      <c r="OD83" s="105"/>
      <c r="OE83" s="105"/>
      <c r="OF83" s="105"/>
      <c r="OG83" s="105"/>
      <c r="OH83" s="105"/>
      <c r="OI83" s="105"/>
      <c r="OJ83" s="105"/>
      <c r="OK83" s="105"/>
      <c r="OL83" s="105"/>
      <c r="OM83" s="105"/>
      <c r="ON83" s="105"/>
      <c r="OO83" s="105"/>
      <c r="OP83" s="105"/>
      <c r="OQ83" s="105"/>
      <c r="OR83" s="105"/>
      <c r="OS83" s="105"/>
      <c r="OT83" s="105"/>
      <c r="OU83" s="105"/>
      <c r="OV83" s="105"/>
      <c r="OW83" s="105"/>
      <c r="OX83" s="105"/>
      <c r="OY83" s="105"/>
      <c r="OZ83" s="105"/>
      <c r="PA83" s="105"/>
      <c r="PB83" s="105"/>
      <c r="PC83" s="105"/>
      <c r="PD83" s="105"/>
      <c r="PE83" s="105"/>
      <c r="PF83" s="105"/>
      <c r="PG83" s="105"/>
      <c r="PH83" s="105"/>
      <c r="PI83" s="105"/>
      <c r="PJ83" s="105"/>
      <c r="PK83" s="105"/>
      <c r="PL83" s="105"/>
      <c r="PM83" s="105"/>
      <c r="PN83" s="105"/>
      <c r="PO83" s="105"/>
      <c r="PP83" s="105"/>
      <c r="PQ83" s="105"/>
      <c r="PR83" s="105"/>
      <c r="PS83" s="105"/>
      <c r="PT83" s="105"/>
      <c r="PU83" s="105"/>
      <c r="PV83" s="105"/>
      <c r="PW83" s="105"/>
      <c r="PX83" s="105"/>
      <c r="PY83" s="105"/>
      <c r="PZ83" s="105"/>
      <c r="QA83" s="105"/>
      <c r="QB83" s="105"/>
      <c r="QC83" s="105"/>
      <c r="QD83" s="105"/>
      <c r="QE83" s="105"/>
      <c r="QF83" s="105"/>
      <c r="QG83" s="105"/>
      <c r="QH83" s="105"/>
      <c r="QI83" s="105"/>
      <c r="QJ83" s="105"/>
      <c r="QK83" s="105"/>
      <c r="QL83" s="105"/>
      <c r="QM83" s="105"/>
      <c r="QN83" s="105"/>
      <c r="QO83" s="105"/>
      <c r="QP83" s="105"/>
      <c r="QQ83" s="105"/>
      <c r="QR83" s="105"/>
      <c r="QS83" s="105"/>
      <c r="QT83" s="105"/>
      <c r="QU83" s="105"/>
      <c r="QV83" s="105"/>
      <c r="QW83" s="105"/>
      <c r="QX83" s="105"/>
      <c r="QY83" s="105"/>
      <c r="QZ83" s="105"/>
      <c r="RA83" s="105"/>
      <c r="RB83" s="105"/>
      <c r="RC83" s="105"/>
      <c r="RD83" s="105"/>
      <c r="RE83" s="105"/>
      <c r="RF83" s="105"/>
      <c r="RG83" s="105"/>
      <c r="RH83" s="105"/>
      <c r="RI83" s="105"/>
      <c r="RJ83" s="105"/>
      <c r="RK83" s="105"/>
      <c r="RL83" s="105"/>
      <c r="RM83" s="105"/>
      <c r="RN83" s="105"/>
      <c r="RO83" s="105"/>
      <c r="RP83" s="105"/>
      <c r="RQ83" s="105"/>
      <c r="RR83" s="105"/>
      <c r="RS83" s="105"/>
      <c r="RT83" s="105"/>
      <c r="RU83" s="105"/>
      <c r="RV83" s="105"/>
      <c r="RW83" s="105"/>
      <c r="RX83" s="105"/>
      <c r="RY83" s="105"/>
      <c r="RZ83" s="105"/>
      <c r="SA83" s="105"/>
      <c r="SB83" s="105"/>
      <c r="SC83" s="105"/>
      <c r="SD83" s="105"/>
      <c r="SE83" s="105"/>
      <c r="SF83" s="105"/>
      <c r="SG83" s="105"/>
      <c r="SH83" s="105"/>
      <c r="SI83" s="105"/>
      <c r="SJ83" s="105"/>
      <c r="SK83" s="105"/>
      <c r="SL83" s="105"/>
      <c r="SM83" s="105"/>
      <c r="SN83" s="105"/>
      <c r="SO83" s="105"/>
      <c r="SP83" s="105"/>
      <c r="SQ83" s="105"/>
      <c r="SR83" s="105"/>
      <c r="SS83" s="105"/>
      <c r="ST83" s="105"/>
      <c r="SU83" s="105"/>
      <c r="SV83" s="105"/>
      <c r="SW83" s="105"/>
      <c r="SX83" s="105"/>
      <c r="SY83" s="105"/>
      <c r="SZ83" s="105"/>
      <c r="TA83" s="105"/>
      <c r="TB83" s="105"/>
      <c r="TC83" s="105"/>
      <c r="TD83" s="105"/>
      <c r="TE83" s="105"/>
      <c r="TF83" s="105"/>
      <c r="TG83" s="105"/>
      <c r="TH83" s="105"/>
      <c r="TI83" s="105"/>
      <c r="TJ83" s="105"/>
      <c r="TK83" s="105"/>
      <c r="TL83" s="105"/>
      <c r="TM83" s="105"/>
      <c r="TN83" s="105"/>
      <c r="TO83" s="105"/>
      <c r="TP83" s="105"/>
      <c r="TQ83" s="105"/>
      <c r="TR83" s="105"/>
      <c r="TS83" s="105"/>
      <c r="TT83" s="105"/>
      <c r="TU83" s="105"/>
      <c r="TV83" s="105"/>
      <c r="TW83" s="105"/>
      <c r="TX83" s="105"/>
      <c r="TY83" s="105"/>
      <c r="TZ83" s="105"/>
      <c r="UA83" s="105"/>
      <c r="UB83" s="105"/>
      <c r="UC83" s="105"/>
      <c r="UD83" s="105"/>
      <c r="UE83" s="105"/>
      <c r="UF83" s="105"/>
      <c r="UG83" s="105"/>
      <c r="UH83" s="105"/>
      <c r="UI83" s="105"/>
      <c r="UJ83" s="105"/>
      <c r="UK83" s="105"/>
      <c r="UL83" s="105"/>
      <c r="UM83" s="105"/>
      <c r="UN83" s="105"/>
      <c r="UO83" s="105"/>
      <c r="UP83" s="105"/>
      <c r="UQ83" s="105"/>
      <c r="UR83" s="105"/>
      <c r="US83" s="105"/>
      <c r="UT83" s="105"/>
      <c r="UU83" s="105"/>
      <c r="UV83" s="105"/>
      <c r="UW83" s="105"/>
      <c r="UX83" s="105"/>
      <c r="UY83" s="105"/>
      <c r="UZ83" s="105"/>
      <c r="VA83" s="105"/>
      <c r="VB83" s="105"/>
      <c r="VC83" s="105"/>
      <c r="VD83" s="105"/>
      <c r="VE83" s="105"/>
      <c r="VF83" s="105"/>
      <c r="VG83" s="105"/>
      <c r="VH83" s="105"/>
      <c r="VI83" s="105"/>
      <c r="VJ83" s="105"/>
      <c r="VK83" s="105"/>
      <c r="VL83" s="105"/>
      <c r="VM83" s="105"/>
      <c r="VN83" s="105"/>
      <c r="VO83" s="105"/>
      <c r="VP83" s="105"/>
      <c r="VQ83" s="105"/>
      <c r="VR83" s="105"/>
      <c r="VS83" s="105"/>
      <c r="VT83" s="105"/>
      <c r="VU83" s="105"/>
      <c r="VV83" s="105"/>
      <c r="VW83" s="105"/>
      <c r="VX83" s="105"/>
      <c r="VY83" s="105"/>
      <c r="VZ83" s="105"/>
      <c r="WA83" s="105"/>
      <c r="WB83" s="105"/>
      <c r="WC83" s="105"/>
      <c r="WD83" s="105"/>
      <c r="WE83" s="105"/>
      <c r="WF83" s="105"/>
      <c r="WG83" s="105"/>
      <c r="WH83" s="105"/>
      <c r="WI83" s="105"/>
      <c r="WJ83" s="105"/>
      <c r="WK83" s="105"/>
      <c r="WL83" s="105"/>
      <c r="WM83" s="105"/>
      <c r="WN83" s="105"/>
      <c r="WO83" s="105"/>
      <c r="WP83" s="105"/>
      <c r="WQ83" s="105"/>
      <c r="WR83" s="105"/>
      <c r="WS83" s="105"/>
      <c r="WT83" s="105"/>
      <c r="WU83" s="105"/>
      <c r="WV83" s="105"/>
      <c r="WW83" s="105"/>
      <c r="WX83" s="105"/>
      <c r="WY83" s="105"/>
      <c r="WZ83" s="105"/>
      <c r="XA83" s="105"/>
      <c r="XB83" s="105"/>
      <c r="XC83" s="105"/>
      <c r="XD83" s="105"/>
      <c r="XE83" s="105"/>
      <c r="XF83" s="105"/>
      <c r="XG83" s="105"/>
      <c r="XH83" s="105"/>
      <c r="XI83" s="105"/>
      <c r="XJ83" s="105"/>
      <c r="XK83" s="105"/>
      <c r="XL83" s="105"/>
      <c r="XM83" s="105"/>
      <c r="XN83" s="105"/>
      <c r="XO83" s="105"/>
      <c r="XP83" s="105"/>
      <c r="XQ83" s="105"/>
      <c r="XR83" s="105"/>
      <c r="XS83" s="105"/>
      <c r="XT83" s="105"/>
      <c r="XU83" s="105"/>
      <c r="XV83" s="105"/>
      <c r="XW83" s="105"/>
      <c r="XX83" s="105"/>
      <c r="XY83" s="105"/>
      <c r="XZ83" s="105"/>
      <c r="YA83" s="105"/>
      <c r="YB83" s="105"/>
      <c r="YC83" s="105"/>
      <c r="YD83" s="105"/>
      <c r="YE83" s="105"/>
      <c r="YF83" s="105"/>
      <c r="YG83" s="105"/>
      <c r="YH83" s="105"/>
      <c r="YI83" s="105"/>
      <c r="YJ83" s="105"/>
      <c r="YK83" s="105"/>
      <c r="YL83" s="105"/>
      <c r="YM83" s="105"/>
      <c r="YN83" s="105"/>
      <c r="YO83" s="105"/>
      <c r="YP83" s="105"/>
      <c r="YQ83" s="105"/>
      <c r="YR83" s="105"/>
      <c r="YS83" s="105"/>
      <c r="YT83" s="105"/>
      <c r="YU83" s="105"/>
      <c r="YV83" s="105"/>
      <c r="YW83" s="105"/>
      <c r="YX83" s="105"/>
      <c r="YY83" s="105"/>
      <c r="YZ83" s="105"/>
      <c r="ZA83" s="105"/>
      <c r="ZB83" s="105"/>
      <c r="ZC83" s="105"/>
      <c r="ZD83" s="105"/>
      <c r="ZE83" s="105"/>
      <c r="ZF83" s="105"/>
      <c r="ZG83" s="105"/>
      <c r="ZH83" s="105"/>
      <c r="ZI83" s="105"/>
      <c r="ZJ83" s="105"/>
      <c r="ZK83" s="105"/>
      <c r="ZL83" s="105"/>
      <c r="ZM83" s="105"/>
      <c r="ZN83" s="105"/>
      <c r="ZO83" s="105"/>
      <c r="ZP83" s="105"/>
      <c r="ZQ83" s="105"/>
      <c r="ZR83" s="105"/>
      <c r="ZS83" s="105"/>
      <c r="ZT83" s="105"/>
      <c r="ZU83" s="105"/>
      <c r="ZV83" s="105"/>
      <c r="ZW83" s="105"/>
      <c r="ZX83" s="105"/>
      <c r="ZY83" s="105"/>
      <c r="ZZ83" s="105"/>
      <c r="AAA83" s="105"/>
      <c r="AAB83" s="105"/>
      <c r="AAC83" s="105"/>
      <c r="AAD83" s="105"/>
      <c r="AAE83" s="105"/>
      <c r="AAF83" s="105"/>
      <c r="AAG83" s="105"/>
      <c r="AAH83" s="105"/>
      <c r="AAI83" s="105"/>
      <c r="AAJ83" s="105"/>
      <c r="AAK83" s="105"/>
      <c r="AAL83" s="105"/>
      <c r="AAM83" s="105"/>
      <c r="AAN83" s="105"/>
      <c r="AAO83" s="105"/>
      <c r="AAP83" s="105"/>
      <c r="AAQ83" s="105"/>
      <c r="AAR83" s="105"/>
      <c r="AAS83" s="105"/>
      <c r="AAT83" s="105"/>
      <c r="AAU83" s="105"/>
      <c r="AAV83" s="105"/>
      <c r="AAW83" s="105"/>
      <c r="AAX83" s="105"/>
      <c r="AAY83" s="105"/>
      <c r="AAZ83" s="105"/>
      <c r="ABA83" s="105"/>
      <c r="ABB83" s="105"/>
      <c r="ABC83" s="105"/>
      <c r="ABD83" s="105"/>
      <c r="ABE83" s="105"/>
      <c r="ABF83" s="105"/>
      <c r="ABG83" s="105"/>
      <c r="ABH83" s="105"/>
      <c r="ABI83" s="105"/>
      <c r="ABJ83" s="105"/>
      <c r="ABK83" s="105"/>
      <c r="ABL83" s="105"/>
      <c r="ABM83" s="105"/>
      <c r="ABN83" s="105"/>
      <c r="ABO83" s="105"/>
      <c r="ABP83" s="105"/>
      <c r="ABQ83" s="105"/>
      <c r="ABR83" s="105"/>
      <c r="ABS83" s="105"/>
      <c r="ABT83" s="105"/>
      <c r="ABU83" s="105"/>
      <c r="ABV83" s="105"/>
      <c r="ABW83" s="105"/>
      <c r="ABX83" s="105"/>
      <c r="ABY83" s="105"/>
      <c r="ABZ83" s="105"/>
      <c r="ACA83" s="105"/>
      <c r="ACB83" s="105"/>
      <c r="ACC83" s="105"/>
      <c r="ACD83" s="105"/>
      <c r="ACE83" s="105"/>
      <c r="ACF83" s="105"/>
      <c r="ACG83" s="105"/>
      <c r="ACH83" s="105"/>
      <c r="ACI83" s="105"/>
      <c r="ACJ83" s="105"/>
      <c r="ACK83" s="105"/>
      <c r="ACL83" s="105"/>
      <c r="ACM83" s="105"/>
      <c r="ACN83" s="105"/>
      <c r="ACO83" s="105"/>
      <c r="ACP83" s="105"/>
      <c r="ACQ83" s="105"/>
      <c r="ACR83" s="105"/>
      <c r="ACS83" s="105"/>
      <c r="ACT83" s="105"/>
      <c r="ACU83" s="105"/>
      <c r="ACV83" s="105"/>
      <c r="ACW83" s="105"/>
      <c r="ACX83" s="105"/>
      <c r="ACY83" s="105"/>
      <c r="ACZ83" s="105"/>
      <c r="ADA83" s="105"/>
      <c r="ADB83" s="105"/>
      <c r="ADC83" s="105"/>
      <c r="ADD83" s="105"/>
      <c r="ADE83" s="105"/>
      <c r="ADF83" s="105"/>
      <c r="ADG83" s="105"/>
      <c r="ADH83" s="105"/>
      <c r="ADI83" s="105"/>
      <c r="ADJ83" s="105"/>
      <c r="ADK83" s="105"/>
      <c r="ADL83" s="105"/>
      <c r="ADM83" s="105"/>
      <c r="ADN83" s="105"/>
      <c r="ADO83" s="105"/>
      <c r="ADP83" s="105"/>
      <c r="ADQ83" s="105"/>
      <c r="ADR83" s="105"/>
      <c r="ADS83" s="105"/>
      <c r="ADT83" s="105"/>
      <c r="ADU83" s="105"/>
      <c r="ADV83" s="105"/>
      <c r="ADW83" s="105"/>
      <c r="ADX83" s="105"/>
      <c r="ADY83" s="105"/>
      <c r="ADZ83" s="105"/>
      <c r="AEA83" s="105"/>
      <c r="AEB83" s="105"/>
      <c r="AEC83" s="105"/>
      <c r="AED83" s="105"/>
      <c r="AEE83" s="105"/>
      <c r="AEF83" s="105"/>
      <c r="AEG83" s="105"/>
      <c r="AEH83" s="105"/>
      <c r="AEI83" s="105"/>
      <c r="AEJ83" s="105"/>
      <c r="AEK83" s="105"/>
      <c r="AEL83" s="105"/>
      <c r="AEM83" s="105"/>
      <c r="AEN83" s="105"/>
      <c r="AEO83" s="105"/>
      <c r="AEP83" s="105"/>
      <c r="AEQ83" s="105"/>
      <c r="AER83" s="105"/>
      <c r="AES83" s="105"/>
      <c r="AET83" s="105"/>
      <c r="AEU83" s="105"/>
      <c r="AEV83" s="105"/>
      <c r="AEW83" s="105"/>
      <c r="AEX83" s="105"/>
      <c r="AEY83" s="105"/>
      <c r="AEZ83" s="105"/>
      <c r="AFA83" s="105"/>
      <c r="AFB83" s="105"/>
      <c r="AFC83" s="105"/>
      <c r="AFD83" s="105"/>
      <c r="AFE83" s="105"/>
      <c r="AFF83" s="105"/>
      <c r="AFG83" s="105"/>
      <c r="AFH83" s="105"/>
      <c r="AFI83" s="105"/>
      <c r="AFJ83" s="105"/>
      <c r="AFK83" s="105"/>
      <c r="AFL83" s="105"/>
      <c r="AFM83" s="105"/>
      <c r="AFN83" s="105"/>
      <c r="AFO83" s="105"/>
      <c r="AFP83" s="105"/>
      <c r="AFQ83" s="105"/>
      <c r="AFR83" s="105"/>
      <c r="AFS83" s="105"/>
      <c r="AFT83" s="105"/>
      <c r="AFU83" s="105"/>
      <c r="AFV83" s="105"/>
      <c r="AFW83" s="105"/>
      <c r="AFX83" s="105"/>
      <c r="AFY83" s="105"/>
      <c r="AFZ83" s="105"/>
      <c r="AGA83" s="105"/>
      <c r="AGB83" s="105"/>
      <c r="AGC83" s="105"/>
      <c r="AGD83" s="105"/>
      <c r="AGE83" s="105"/>
      <c r="AGF83" s="105"/>
      <c r="AGG83" s="105"/>
      <c r="AGH83" s="105"/>
      <c r="AGI83" s="105"/>
      <c r="AGJ83" s="105"/>
      <c r="AGK83" s="105"/>
      <c r="AGL83" s="105"/>
      <c r="AGM83" s="105"/>
      <c r="AGN83" s="105"/>
      <c r="AGO83" s="105"/>
      <c r="AGP83" s="105"/>
      <c r="AGQ83" s="105"/>
      <c r="AGR83" s="105"/>
      <c r="AGS83" s="105"/>
      <c r="AGT83" s="105"/>
      <c r="AGU83" s="105"/>
      <c r="AGV83" s="105"/>
      <c r="AGW83" s="105"/>
      <c r="AGX83" s="105"/>
      <c r="AGY83" s="105"/>
      <c r="AGZ83" s="105"/>
      <c r="AHA83" s="105"/>
      <c r="AHB83" s="105"/>
      <c r="AHC83" s="105"/>
      <c r="AHD83" s="105"/>
      <c r="AHE83" s="105"/>
      <c r="AHF83" s="105"/>
      <c r="AHG83" s="105"/>
      <c r="AHH83" s="105"/>
      <c r="AHI83" s="105"/>
      <c r="AHJ83" s="105"/>
      <c r="AHK83" s="105"/>
      <c r="AHL83" s="105"/>
      <c r="AHM83" s="105"/>
      <c r="AHN83" s="105"/>
      <c r="AHO83" s="105"/>
      <c r="AHP83" s="105"/>
      <c r="AHQ83" s="105"/>
      <c r="AHR83" s="105"/>
      <c r="AHS83" s="105"/>
      <c r="AHT83" s="105"/>
      <c r="AHU83" s="105"/>
      <c r="AHV83" s="105"/>
      <c r="AHW83" s="105"/>
      <c r="AHX83" s="105"/>
      <c r="AHY83" s="105"/>
      <c r="AHZ83" s="105"/>
      <c r="AIA83" s="105"/>
      <c r="AIB83" s="105"/>
      <c r="AIC83" s="105"/>
      <c r="AID83" s="105"/>
      <c r="AIE83" s="105"/>
      <c r="AIF83" s="105"/>
      <c r="AIG83" s="105"/>
      <c r="AIH83" s="105"/>
      <c r="AII83" s="105"/>
      <c r="AIJ83" s="105"/>
      <c r="AIK83" s="105"/>
      <c r="AIL83" s="105"/>
      <c r="AIM83" s="105"/>
      <c r="AIN83" s="105"/>
      <c r="AIO83" s="105"/>
      <c r="AIP83" s="105"/>
      <c r="AIQ83" s="105"/>
      <c r="AIR83" s="105"/>
      <c r="AIS83" s="105"/>
      <c r="AIT83" s="105"/>
      <c r="AIU83" s="105"/>
      <c r="AIV83" s="105"/>
      <c r="AIW83" s="105"/>
      <c r="AIX83" s="105"/>
      <c r="AIY83" s="105"/>
      <c r="AIZ83" s="105"/>
      <c r="AJA83" s="105"/>
      <c r="AJB83" s="105"/>
      <c r="AJC83" s="105"/>
      <c r="AJD83" s="105"/>
      <c r="AJE83" s="105"/>
      <c r="AJF83" s="105"/>
      <c r="AJG83" s="105"/>
      <c r="AJH83" s="105"/>
      <c r="AJI83" s="105"/>
      <c r="AJJ83" s="105"/>
      <c r="AJK83" s="105"/>
      <c r="AJL83" s="105"/>
      <c r="AJM83" s="105"/>
      <c r="AJN83" s="105"/>
      <c r="AJO83" s="105"/>
      <c r="AJP83" s="105"/>
      <c r="AJQ83" s="105"/>
      <c r="AJR83" s="105"/>
      <c r="AJS83" s="105"/>
      <c r="AJT83" s="105"/>
      <c r="AJU83" s="105"/>
      <c r="AJV83" s="105"/>
      <c r="AJW83" s="105"/>
      <c r="AJX83" s="105"/>
      <c r="AJY83" s="105"/>
      <c r="AJZ83" s="105"/>
      <c r="AKA83" s="105"/>
      <c r="AKB83" s="105"/>
      <c r="AKC83" s="105"/>
      <c r="AKD83" s="105"/>
      <c r="AKE83" s="105"/>
      <c r="AKF83" s="105"/>
      <c r="AKG83" s="105"/>
      <c r="AKH83" s="105"/>
      <c r="AKI83" s="105"/>
      <c r="AKJ83" s="105"/>
      <c r="AKK83" s="105"/>
      <c r="AKL83" s="105"/>
      <c r="AKM83" s="105"/>
      <c r="AKN83" s="105"/>
      <c r="AKO83" s="105"/>
      <c r="AKP83" s="105"/>
      <c r="AKQ83" s="105"/>
      <c r="AKR83" s="105"/>
      <c r="AKS83" s="105"/>
      <c r="AKT83" s="105"/>
      <c r="AKU83" s="105"/>
      <c r="AKV83" s="105"/>
      <c r="AKW83" s="105"/>
      <c r="AKX83" s="105"/>
      <c r="AKY83" s="105"/>
      <c r="AKZ83" s="105"/>
      <c r="ALA83" s="105"/>
      <c r="ALB83" s="105"/>
      <c r="ALC83" s="105"/>
      <c r="ALD83" s="105"/>
      <c r="ALE83" s="105"/>
      <c r="ALF83" s="105"/>
      <c r="ALG83" s="105"/>
      <c r="ALH83" s="105"/>
      <c r="ALI83" s="105"/>
      <c r="ALJ83" s="105"/>
      <c r="ALK83" s="105"/>
      <c r="ALL83" s="105"/>
      <c r="ALM83" s="105"/>
      <c r="ALN83" s="105"/>
      <c r="ALO83" s="105"/>
      <c r="ALP83" s="105"/>
      <c r="ALQ83" s="105"/>
      <c r="ALR83" s="105"/>
      <c r="ALS83" s="105"/>
      <c r="ALT83" s="105"/>
      <c r="ALU83" s="105"/>
      <c r="ALV83" s="105"/>
      <c r="ALW83" s="105"/>
      <c r="ALX83" s="105"/>
      <c r="ALY83" s="105"/>
      <c r="ALZ83" s="105"/>
      <c r="AMA83" s="105"/>
      <c r="AMB83" s="105"/>
      <c r="AMC83" s="105"/>
      <c r="AMD83" s="105"/>
      <c r="AME83" s="105"/>
      <c r="AMF83" s="105"/>
      <c r="AMG83" s="105"/>
      <c r="AMH83" s="105"/>
      <c r="AMI83" s="105"/>
      <c r="AMJ83" s="105"/>
    </row>
    <row r="84" spans="1:1024" s="115" customFormat="1">
      <c r="A84" s="104"/>
      <c r="B84" s="105"/>
      <c r="C84" s="106"/>
      <c r="D84" s="105"/>
      <c r="E84" s="105"/>
      <c r="F84" s="105"/>
      <c r="G84" s="105"/>
      <c r="H84" s="108"/>
      <c r="I84" s="108"/>
      <c r="J84" s="109"/>
      <c r="K84" s="108"/>
      <c r="L84" s="110"/>
      <c r="M84" s="111"/>
      <c r="N84" s="112"/>
      <c r="O84" s="104"/>
      <c r="P84" s="113"/>
      <c r="Q84" s="108"/>
      <c r="R84" s="108"/>
      <c r="S84" s="114"/>
      <c r="T84" s="104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F84" s="105"/>
      <c r="CG84" s="105"/>
      <c r="CH84" s="105"/>
      <c r="CI84" s="105"/>
      <c r="CJ84" s="105"/>
      <c r="CK84" s="105"/>
      <c r="CL84" s="105"/>
      <c r="CM84" s="105"/>
      <c r="CN84" s="105"/>
      <c r="CO84" s="105"/>
      <c r="CP84" s="105"/>
      <c r="CQ84" s="105"/>
      <c r="CR84" s="105"/>
      <c r="CS84" s="105"/>
      <c r="CT84" s="105"/>
      <c r="CU84" s="105"/>
      <c r="CV84" s="105"/>
      <c r="CW84" s="105"/>
      <c r="CX84" s="105"/>
      <c r="CY84" s="105"/>
      <c r="CZ84" s="105"/>
      <c r="DA84" s="105"/>
      <c r="DB84" s="105"/>
      <c r="DC84" s="105"/>
      <c r="DD84" s="105"/>
      <c r="DE84" s="105"/>
      <c r="DF84" s="105"/>
      <c r="DG84" s="105"/>
      <c r="DH84" s="105"/>
      <c r="DI84" s="105"/>
      <c r="DJ84" s="105"/>
      <c r="DK84" s="105"/>
      <c r="DL84" s="105"/>
      <c r="DM84" s="105"/>
      <c r="DN84" s="105"/>
      <c r="DO84" s="105"/>
      <c r="DP84" s="105"/>
      <c r="DQ84" s="105"/>
      <c r="DR84" s="105"/>
      <c r="DS84" s="105"/>
      <c r="DT84" s="105"/>
      <c r="DU84" s="105"/>
      <c r="DV84" s="105"/>
      <c r="DW84" s="105"/>
      <c r="DX84" s="105"/>
      <c r="DY84" s="105"/>
      <c r="DZ84" s="105"/>
      <c r="EA84" s="105"/>
      <c r="EB84" s="105"/>
      <c r="EC84" s="105"/>
      <c r="ED84" s="105"/>
      <c r="EE84" s="105"/>
      <c r="EF84" s="105"/>
      <c r="EG84" s="105"/>
      <c r="EH84" s="105"/>
      <c r="EI84" s="105"/>
      <c r="EJ84" s="105"/>
      <c r="EK84" s="105"/>
      <c r="EL84" s="105"/>
      <c r="EM84" s="105"/>
      <c r="EN84" s="105"/>
      <c r="EO84" s="105"/>
      <c r="EP84" s="105"/>
      <c r="EQ84" s="105"/>
      <c r="ER84" s="105"/>
      <c r="ES84" s="105"/>
      <c r="ET84" s="105"/>
      <c r="EU84" s="105"/>
      <c r="EV84" s="105"/>
      <c r="EW84" s="105"/>
      <c r="EX84" s="105"/>
      <c r="EY84" s="105"/>
      <c r="EZ84" s="105"/>
      <c r="FA84" s="105"/>
      <c r="FB84" s="105"/>
      <c r="FC84" s="105"/>
      <c r="FD84" s="105"/>
      <c r="FE84" s="105"/>
      <c r="FF84" s="105"/>
      <c r="FG84" s="105"/>
      <c r="FH84" s="105"/>
      <c r="FI84" s="105"/>
      <c r="FJ84" s="105"/>
      <c r="FK84" s="105"/>
      <c r="FL84" s="105"/>
      <c r="FM84" s="105"/>
      <c r="FN84" s="105"/>
      <c r="FO84" s="105"/>
      <c r="FP84" s="105"/>
      <c r="FQ84" s="105"/>
      <c r="FR84" s="105"/>
      <c r="FS84" s="105"/>
      <c r="FT84" s="105"/>
      <c r="FU84" s="105"/>
      <c r="FV84" s="105"/>
      <c r="FW84" s="105"/>
      <c r="FX84" s="105"/>
      <c r="FY84" s="105"/>
      <c r="FZ84" s="105"/>
      <c r="GA84" s="105"/>
      <c r="GB84" s="105"/>
      <c r="GC84" s="105"/>
      <c r="GD84" s="105"/>
      <c r="GE84" s="105"/>
      <c r="GF84" s="105"/>
      <c r="GG84" s="105"/>
      <c r="GH84" s="105"/>
      <c r="GI84" s="105"/>
      <c r="GJ84" s="105"/>
      <c r="GK84" s="105"/>
      <c r="GL84" s="105"/>
      <c r="GM84" s="105"/>
      <c r="GN84" s="105"/>
      <c r="GO84" s="105"/>
      <c r="GP84" s="105"/>
      <c r="GQ84" s="105"/>
      <c r="GR84" s="105"/>
      <c r="GS84" s="105"/>
      <c r="GT84" s="105"/>
      <c r="GU84" s="105"/>
      <c r="GV84" s="105"/>
      <c r="GW84" s="105"/>
      <c r="GX84" s="105"/>
      <c r="GY84" s="105"/>
      <c r="GZ84" s="105"/>
      <c r="HA84" s="105"/>
      <c r="HB84" s="105"/>
      <c r="HC84" s="105"/>
      <c r="HD84" s="105"/>
      <c r="HE84" s="105"/>
      <c r="HF84" s="105"/>
      <c r="HG84" s="105"/>
      <c r="HH84" s="105"/>
      <c r="HI84" s="105"/>
      <c r="HJ84" s="105"/>
      <c r="HK84" s="105"/>
      <c r="HL84" s="105"/>
      <c r="HM84" s="105"/>
      <c r="HN84" s="105"/>
      <c r="HO84" s="105"/>
      <c r="HP84" s="105"/>
      <c r="HQ84" s="105"/>
      <c r="HR84" s="105"/>
      <c r="HS84" s="105"/>
      <c r="HT84" s="105"/>
      <c r="HU84" s="105"/>
      <c r="HV84" s="105"/>
      <c r="HW84" s="105"/>
      <c r="HX84" s="105"/>
      <c r="HY84" s="105"/>
      <c r="HZ84" s="105"/>
      <c r="IA84" s="105"/>
      <c r="IB84" s="105"/>
      <c r="IC84" s="105"/>
      <c r="ID84" s="105"/>
      <c r="IE84" s="105"/>
      <c r="IF84" s="105"/>
      <c r="IG84" s="105"/>
      <c r="IH84" s="105"/>
      <c r="II84" s="105"/>
      <c r="IJ84" s="105"/>
      <c r="IK84" s="105"/>
      <c r="IL84" s="105"/>
      <c r="IM84" s="105"/>
      <c r="IN84" s="105"/>
      <c r="IO84" s="105"/>
      <c r="IP84" s="105"/>
      <c r="IQ84" s="105"/>
      <c r="IR84" s="105"/>
      <c r="IS84" s="105"/>
      <c r="IT84" s="105"/>
      <c r="IU84" s="105"/>
      <c r="IV84" s="105"/>
      <c r="IW84" s="105"/>
      <c r="IX84" s="105"/>
      <c r="IY84" s="105"/>
      <c r="IZ84" s="105"/>
      <c r="JA84" s="105"/>
      <c r="JB84" s="105"/>
      <c r="JC84" s="105"/>
      <c r="JD84" s="105"/>
      <c r="JE84" s="105"/>
      <c r="JF84" s="105"/>
      <c r="JG84" s="105"/>
      <c r="JH84" s="105"/>
      <c r="JI84" s="105"/>
      <c r="JJ84" s="105"/>
      <c r="JK84" s="105"/>
      <c r="JL84" s="105"/>
      <c r="JM84" s="105"/>
      <c r="JN84" s="105"/>
      <c r="JO84" s="105"/>
      <c r="JP84" s="105"/>
      <c r="JQ84" s="105"/>
      <c r="JR84" s="105"/>
      <c r="JS84" s="105"/>
      <c r="JT84" s="105"/>
      <c r="JU84" s="105"/>
      <c r="JV84" s="105"/>
      <c r="JW84" s="105"/>
      <c r="JX84" s="105"/>
      <c r="JY84" s="105"/>
      <c r="JZ84" s="105"/>
      <c r="KA84" s="105"/>
      <c r="KB84" s="105"/>
      <c r="KC84" s="105"/>
      <c r="KD84" s="105"/>
      <c r="KE84" s="105"/>
      <c r="KF84" s="105"/>
      <c r="KG84" s="105"/>
      <c r="KH84" s="105"/>
      <c r="KI84" s="105"/>
      <c r="KJ84" s="105"/>
      <c r="KK84" s="105"/>
      <c r="KL84" s="105"/>
      <c r="KM84" s="105"/>
      <c r="KN84" s="105"/>
      <c r="KO84" s="105"/>
      <c r="KP84" s="105"/>
      <c r="KQ84" s="105"/>
      <c r="KR84" s="105"/>
      <c r="KS84" s="105"/>
      <c r="KT84" s="105"/>
      <c r="KU84" s="105"/>
      <c r="KV84" s="105"/>
      <c r="KW84" s="105"/>
      <c r="KX84" s="105"/>
      <c r="KY84" s="105"/>
      <c r="KZ84" s="105"/>
      <c r="LA84" s="105"/>
      <c r="LB84" s="105"/>
      <c r="LC84" s="105"/>
      <c r="LD84" s="105"/>
      <c r="LE84" s="105"/>
      <c r="LF84" s="105"/>
      <c r="LG84" s="105"/>
      <c r="LH84" s="105"/>
      <c r="LI84" s="105"/>
      <c r="LJ84" s="105"/>
      <c r="LK84" s="105"/>
      <c r="LL84" s="105"/>
      <c r="LM84" s="105"/>
      <c r="LN84" s="105"/>
      <c r="LO84" s="105"/>
      <c r="LP84" s="105"/>
      <c r="LQ84" s="105"/>
      <c r="LR84" s="105"/>
      <c r="LS84" s="105"/>
      <c r="LT84" s="105"/>
      <c r="LU84" s="105"/>
      <c r="LV84" s="105"/>
      <c r="LW84" s="105"/>
      <c r="LX84" s="105"/>
      <c r="LY84" s="105"/>
      <c r="LZ84" s="105"/>
      <c r="MA84" s="105"/>
      <c r="MB84" s="105"/>
      <c r="MC84" s="105"/>
      <c r="MD84" s="105"/>
      <c r="ME84" s="105"/>
      <c r="MF84" s="105"/>
      <c r="MG84" s="105"/>
      <c r="MH84" s="105"/>
      <c r="MI84" s="105"/>
      <c r="MJ84" s="105"/>
      <c r="MK84" s="105"/>
      <c r="ML84" s="105"/>
      <c r="MM84" s="105"/>
      <c r="MN84" s="105"/>
      <c r="MO84" s="105"/>
      <c r="MP84" s="105"/>
      <c r="MQ84" s="105"/>
      <c r="MR84" s="105"/>
      <c r="MS84" s="105"/>
      <c r="MT84" s="105"/>
      <c r="MU84" s="105"/>
      <c r="MV84" s="105"/>
      <c r="MW84" s="105"/>
      <c r="MX84" s="105"/>
      <c r="MY84" s="105"/>
      <c r="MZ84" s="105"/>
      <c r="NA84" s="105"/>
      <c r="NB84" s="105"/>
      <c r="NC84" s="105"/>
      <c r="ND84" s="105"/>
      <c r="NE84" s="105"/>
      <c r="NF84" s="105"/>
      <c r="NG84" s="105"/>
      <c r="NH84" s="105"/>
      <c r="NI84" s="105"/>
      <c r="NJ84" s="105"/>
      <c r="NK84" s="105"/>
      <c r="NL84" s="105"/>
      <c r="NM84" s="105"/>
      <c r="NN84" s="105"/>
      <c r="NO84" s="105"/>
      <c r="NP84" s="105"/>
      <c r="NQ84" s="105"/>
      <c r="NR84" s="105"/>
      <c r="NS84" s="105"/>
      <c r="NT84" s="105"/>
      <c r="NU84" s="105"/>
      <c r="NV84" s="105"/>
      <c r="NW84" s="105"/>
      <c r="NX84" s="105"/>
      <c r="NY84" s="105"/>
      <c r="NZ84" s="105"/>
      <c r="OA84" s="105"/>
      <c r="OB84" s="105"/>
      <c r="OC84" s="105"/>
      <c r="OD84" s="105"/>
      <c r="OE84" s="105"/>
      <c r="OF84" s="105"/>
      <c r="OG84" s="105"/>
      <c r="OH84" s="105"/>
      <c r="OI84" s="105"/>
      <c r="OJ84" s="105"/>
      <c r="OK84" s="105"/>
      <c r="OL84" s="105"/>
      <c r="OM84" s="105"/>
      <c r="ON84" s="105"/>
      <c r="OO84" s="105"/>
      <c r="OP84" s="105"/>
      <c r="OQ84" s="105"/>
      <c r="OR84" s="105"/>
      <c r="OS84" s="105"/>
      <c r="OT84" s="105"/>
      <c r="OU84" s="105"/>
      <c r="OV84" s="105"/>
      <c r="OW84" s="105"/>
      <c r="OX84" s="105"/>
      <c r="OY84" s="105"/>
      <c r="OZ84" s="105"/>
      <c r="PA84" s="105"/>
      <c r="PB84" s="105"/>
      <c r="PC84" s="105"/>
      <c r="PD84" s="105"/>
      <c r="PE84" s="105"/>
      <c r="PF84" s="105"/>
      <c r="PG84" s="105"/>
      <c r="PH84" s="105"/>
      <c r="PI84" s="105"/>
      <c r="PJ84" s="105"/>
      <c r="PK84" s="105"/>
      <c r="PL84" s="105"/>
      <c r="PM84" s="105"/>
      <c r="PN84" s="105"/>
      <c r="PO84" s="105"/>
      <c r="PP84" s="105"/>
      <c r="PQ84" s="105"/>
      <c r="PR84" s="105"/>
      <c r="PS84" s="105"/>
      <c r="PT84" s="105"/>
      <c r="PU84" s="105"/>
      <c r="PV84" s="105"/>
      <c r="PW84" s="105"/>
      <c r="PX84" s="105"/>
      <c r="PY84" s="105"/>
      <c r="PZ84" s="105"/>
      <c r="QA84" s="105"/>
      <c r="QB84" s="105"/>
      <c r="QC84" s="105"/>
      <c r="QD84" s="105"/>
      <c r="QE84" s="105"/>
      <c r="QF84" s="105"/>
      <c r="QG84" s="105"/>
      <c r="QH84" s="105"/>
      <c r="QI84" s="105"/>
      <c r="QJ84" s="105"/>
      <c r="QK84" s="105"/>
      <c r="QL84" s="105"/>
      <c r="QM84" s="105"/>
      <c r="QN84" s="105"/>
      <c r="QO84" s="105"/>
      <c r="QP84" s="105"/>
      <c r="QQ84" s="105"/>
      <c r="QR84" s="105"/>
      <c r="QS84" s="105"/>
      <c r="QT84" s="105"/>
      <c r="QU84" s="105"/>
      <c r="QV84" s="105"/>
      <c r="QW84" s="105"/>
      <c r="QX84" s="105"/>
      <c r="QY84" s="105"/>
      <c r="QZ84" s="105"/>
      <c r="RA84" s="105"/>
      <c r="RB84" s="105"/>
      <c r="RC84" s="105"/>
      <c r="RD84" s="105"/>
      <c r="RE84" s="105"/>
      <c r="RF84" s="105"/>
      <c r="RG84" s="105"/>
      <c r="RH84" s="105"/>
      <c r="RI84" s="105"/>
      <c r="RJ84" s="105"/>
      <c r="RK84" s="105"/>
      <c r="RL84" s="105"/>
      <c r="RM84" s="105"/>
      <c r="RN84" s="105"/>
      <c r="RO84" s="105"/>
      <c r="RP84" s="105"/>
      <c r="RQ84" s="105"/>
      <c r="RR84" s="105"/>
      <c r="RS84" s="105"/>
      <c r="RT84" s="105"/>
      <c r="RU84" s="105"/>
      <c r="RV84" s="105"/>
      <c r="RW84" s="105"/>
      <c r="RX84" s="105"/>
      <c r="RY84" s="105"/>
      <c r="RZ84" s="105"/>
      <c r="SA84" s="105"/>
      <c r="SB84" s="105"/>
      <c r="SC84" s="105"/>
      <c r="SD84" s="105"/>
      <c r="SE84" s="105"/>
      <c r="SF84" s="105"/>
      <c r="SG84" s="105"/>
      <c r="SH84" s="105"/>
      <c r="SI84" s="105"/>
      <c r="SJ84" s="105"/>
      <c r="SK84" s="105"/>
      <c r="SL84" s="105"/>
      <c r="SM84" s="105"/>
      <c r="SN84" s="105"/>
      <c r="SO84" s="105"/>
      <c r="SP84" s="105"/>
      <c r="SQ84" s="105"/>
      <c r="SR84" s="105"/>
      <c r="SS84" s="105"/>
      <c r="ST84" s="105"/>
      <c r="SU84" s="105"/>
      <c r="SV84" s="105"/>
      <c r="SW84" s="105"/>
      <c r="SX84" s="105"/>
      <c r="SY84" s="105"/>
      <c r="SZ84" s="105"/>
      <c r="TA84" s="105"/>
      <c r="TB84" s="105"/>
      <c r="TC84" s="105"/>
      <c r="TD84" s="105"/>
      <c r="TE84" s="105"/>
      <c r="TF84" s="105"/>
      <c r="TG84" s="105"/>
      <c r="TH84" s="105"/>
      <c r="TI84" s="105"/>
      <c r="TJ84" s="105"/>
      <c r="TK84" s="105"/>
      <c r="TL84" s="105"/>
      <c r="TM84" s="105"/>
      <c r="TN84" s="105"/>
      <c r="TO84" s="105"/>
      <c r="TP84" s="105"/>
      <c r="TQ84" s="105"/>
      <c r="TR84" s="105"/>
      <c r="TS84" s="105"/>
      <c r="TT84" s="105"/>
      <c r="TU84" s="105"/>
      <c r="TV84" s="105"/>
      <c r="TW84" s="105"/>
      <c r="TX84" s="105"/>
      <c r="TY84" s="105"/>
      <c r="TZ84" s="105"/>
      <c r="UA84" s="105"/>
      <c r="UB84" s="105"/>
      <c r="UC84" s="105"/>
      <c r="UD84" s="105"/>
      <c r="UE84" s="105"/>
      <c r="UF84" s="105"/>
      <c r="UG84" s="105"/>
      <c r="UH84" s="105"/>
      <c r="UI84" s="105"/>
      <c r="UJ84" s="105"/>
      <c r="UK84" s="105"/>
      <c r="UL84" s="105"/>
      <c r="UM84" s="105"/>
      <c r="UN84" s="105"/>
      <c r="UO84" s="105"/>
      <c r="UP84" s="105"/>
      <c r="UQ84" s="105"/>
      <c r="UR84" s="105"/>
      <c r="US84" s="105"/>
      <c r="UT84" s="105"/>
      <c r="UU84" s="105"/>
      <c r="UV84" s="105"/>
      <c r="UW84" s="105"/>
      <c r="UX84" s="105"/>
      <c r="UY84" s="105"/>
      <c r="UZ84" s="105"/>
      <c r="VA84" s="105"/>
      <c r="VB84" s="105"/>
      <c r="VC84" s="105"/>
      <c r="VD84" s="105"/>
      <c r="VE84" s="105"/>
      <c r="VF84" s="105"/>
      <c r="VG84" s="105"/>
      <c r="VH84" s="105"/>
      <c r="VI84" s="105"/>
      <c r="VJ84" s="105"/>
      <c r="VK84" s="105"/>
      <c r="VL84" s="105"/>
      <c r="VM84" s="105"/>
      <c r="VN84" s="105"/>
      <c r="VO84" s="105"/>
      <c r="VP84" s="105"/>
      <c r="VQ84" s="105"/>
      <c r="VR84" s="105"/>
      <c r="VS84" s="105"/>
      <c r="VT84" s="105"/>
      <c r="VU84" s="105"/>
      <c r="VV84" s="105"/>
      <c r="VW84" s="105"/>
      <c r="VX84" s="105"/>
      <c r="VY84" s="105"/>
      <c r="VZ84" s="105"/>
      <c r="WA84" s="105"/>
      <c r="WB84" s="105"/>
      <c r="WC84" s="105"/>
      <c r="WD84" s="105"/>
      <c r="WE84" s="105"/>
      <c r="WF84" s="105"/>
      <c r="WG84" s="105"/>
      <c r="WH84" s="105"/>
      <c r="WI84" s="105"/>
      <c r="WJ84" s="105"/>
      <c r="WK84" s="105"/>
      <c r="WL84" s="105"/>
      <c r="WM84" s="105"/>
      <c r="WN84" s="105"/>
      <c r="WO84" s="105"/>
      <c r="WP84" s="105"/>
      <c r="WQ84" s="105"/>
      <c r="WR84" s="105"/>
      <c r="WS84" s="105"/>
      <c r="WT84" s="105"/>
      <c r="WU84" s="105"/>
      <c r="WV84" s="105"/>
      <c r="WW84" s="105"/>
      <c r="WX84" s="105"/>
      <c r="WY84" s="105"/>
      <c r="WZ84" s="105"/>
      <c r="XA84" s="105"/>
      <c r="XB84" s="105"/>
      <c r="XC84" s="105"/>
      <c r="XD84" s="105"/>
      <c r="XE84" s="105"/>
      <c r="XF84" s="105"/>
      <c r="XG84" s="105"/>
      <c r="XH84" s="105"/>
      <c r="XI84" s="105"/>
      <c r="XJ84" s="105"/>
      <c r="XK84" s="105"/>
      <c r="XL84" s="105"/>
      <c r="XM84" s="105"/>
      <c r="XN84" s="105"/>
      <c r="XO84" s="105"/>
      <c r="XP84" s="105"/>
      <c r="XQ84" s="105"/>
      <c r="XR84" s="105"/>
      <c r="XS84" s="105"/>
      <c r="XT84" s="105"/>
      <c r="XU84" s="105"/>
      <c r="XV84" s="105"/>
      <c r="XW84" s="105"/>
      <c r="XX84" s="105"/>
      <c r="XY84" s="105"/>
      <c r="XZ84" s="105"/>
      <c r="YA84" s="105"/>
      <c r="YB84" s="105"/>
      <c r="YC84" s="105"/>
      <c r="YD84" s="105"/>
      <c r="YE84" s="105"/>
      <c r="YF84" s="105"/>
      <c r="YG84" s="105"/>
      <c r="YH84" s="105"/>
      <c r="YI84" s="105"/>
      <c r="YJ84" s="105"/>
      <c r="YK84" s="105"/>
      <c r="YL84" s="105"/>
      <c r="YM84" s="105"/>
      <c r="YN84" s="105"/>
      <c r="YO84" s="105"/>
      <c r="YP84" s="105"/>
      <c r="YQ84" s="105"/>
      <c r="YR84" s="105"/>
      <c r="YS84" s="105"/>
      <c r="YT84" s="105"/>
      <c r="YU84" s="105"/>
      <c r="YV84" s="105"/>
      <c r="YW84" s="105"/>
      <c r="YX84" s="105"/>
      <c r="YY84" s="105"/>
      <c r="YZ84" s="105"/>
      <c r="ZA84" s="105"/>
      <c r="ZB84" s="105"/>
      <c r="ZC84" s="105"/>
      <c r="ZD84" s="105"/>
      <c r="ZE84" s="105"/>
      <c r="ZF84" s="105"/>
      <c r="ZG84" s="105"/>
      <c r="ZH84" s="105"/>
      <c r="ZI84" s="105"/>
      <c r="ZJ84" s="105"/>
      <c r="ZK84" s="105"/>
      <c r="ZL84" s="105"/>
      <c r="ZM84" s="105"/>
      <c r="ZN84" s="105"/>
      <c r="ZO84" s="105"/>
      <c r="ZP84" s="105"/>
      <c r="ZQ84" s="105"/>
      <c r="ZR84" s="105"/>
      <c r="ZS84" s="105"/>
      <c r="ZT84" s="105"/>
      <c r="ZU84" s="105"/>
      <c r="ZV84" s="105"/>
      <c r="ZW84" s="105"/>
      <c r="ZX84" s="105"/>
      <c r="ZY84" s="105"/>
      <c r="ZZ84" s="105"/>
      <c r="AAA84" s="105"/>
      <c r="AAB84" s="105"/>
      <c r="AAC84" s="105"/>
      <c r="AAD84" s="105"/>
      <c r="AAE84" s="105"/>
      <c r="AAF84" s="105"/>
      <c r="AAG84" s="105"/>
      <c r="AAH84" s="105"/>
      <c r="AAI84" s="105"/>
      <c r="AAJ84" s="105"/>
      <c r="AAK84" s="105"/>
      <c r="AAL84" s="105"/>
      <c r="AAM84" s="105"/>
      <c r="AAN84" s="105"/>
      <c r="AAO84" s="105"/>
      <c r="AAP84" s="105"/>
      <c r="AAQ84" s="105"/>
      <c r="AAR84" s="105"/>
      <c r="AAS84" s="105"/>
      <c r="AAT84" s="105"/>
      <c r="AAU84" s="105"/>
      <c r="AAV84" s="105"/>
      <c r="AAW84" s="105"/>
      <c r="AAX84" s="105"/>
      <c r="AAY84" s="105"/>
      <c r="AAZ84" s="105"/>
      <c r="ABA84" s="105"/>
      <c r="ABB84" s="105"/>
      <c r="ABC84" s="105"/>
      <c r="ABD84" s="105"/>
      <c r="ABE84" s="105"/>
      <c r="ABF84" s="105"/>
      <c r="ABG84" s="105"/>
      <c r="ABH84" s="105"/>
      <c r="ABI84" s="105"/>
      <c r="ABJ84" s="105"/>
      <c r="ABK84" s="105"/>
      <c r="ABL84" s="105"/>
      <c r="ABM84" s="105"/>
      <c r="ABN84" s="105"/>
      <c r="ABO84" s="105"/>
      <c r="ABP84" s="105"/>
      <c r="ABQ84" s="105"/>
      <c r="ABR84" s="105"/>
      <c r="ABS84" s="105"/>
      <c r="ABT84" s="105"/>
      <c r="ABU84" s="105"/>
      <c r="ABV84" s="105"/>
      <c r="ABW84" s="105"/>
      <c r="ABX84" s="105"/>
      <c r="ABY84" s="105"/>
      <c r="ABZ84" s="105"/>
      <c r="ACA84" s="105"/>
      <c r="ACB84" s="105"/>
      <c r="ACC84" s="105"/>
      <c r="ACD84" s="105"/>
      <c r="ACE84" s="105"/>
      <c r="ACF84" s="105"/>
      <c r="ACG84" s="105"/>
      <c r="ACH84" s="105"/>
      <c r="ACI84" s="105"/>
      <c r="ACJ84" s="105"/>
      <c r="ACK84" s="105"/>
      <c r="ACL84" s="105"/>
      <c r="ACM84" s="105"/>
      <c r="ACN84" s="105"/>
      <c r="ACO84" s="105"/>
      <c r="ACP84" s="105"/>
      <c r="ACQ84" s="105"/>
      <c r="ACR84" s="105"/>
      <c r="ACS84" s="105"/>
      <c r="ACT84" s="105"/>
      <c r="ACU84" s="105"/>
      <c r="ACV84" s="105"/>
      <c r="ACW84" s="105"/>
      <c r="ACX84" s="105"/>
      <c r="ACY84" s="105"/>
      <c r="ACZ84" s="105"/>
      <c r="ADA84" s="105"/>
      <c r="ADB84" s="105"/>
      <c r="ADC84" s="105"/>
      <c r="ADD84" s="105"/>
      <c r="ADE84" s="105"/>
      <c r="ADF84" s="105"/>
      <c r="ADG84" s="105"/>
      <c r="ADH84" s="105"/>
      <c r="ADI84" s="105"/>
      <c r="ADJ84" s="105"/>
      <c r="ADK84" s="105"/>
      <c r="ADL84" s="105"/>
      <c r="ADM84" s="105"/>
      <c r="ADN84" s="105"/>
      <c r="ADO84" s="105"/>
      <c r="ADP84" s="105"/>
      <c r="ADQ84" s="105"/>
      <c r="ADR84" s="105"/>
      <c r="ADS84" s="105"/>
      <c r="ADT84" s="105"/>
      <c r="ADU84" s="105"/>
      <c r="ADV84" s="105"/>
      <c r="ADW84" s="105"/>
      <c r="ADX84" s="105"/>
      <c r="ADY84" s="105"/>
      <c r="ADZ84" s="105"/>
      <c r="AEA84" s="105"/>
      <c r="AEB84" s="105"/>
      <c r="AEC84" s="105"/>
      <c r="AED84" s="105"/>
      <c r="AEE84" s="105"/>
      <c r="AEF84" s="105"/>
      <c r="AEG84" s="105"/>
      <c r="AEH84" s="105"/>
      <c r="AEI84" s="105"/>
      <c r="AEJ84" s="105"/>
      <c r="AEK84" s="105"/>
      <c r="AEL84" s="105"/>
      <c r="AEM84" s="105"/>
      <c r="AEN84" s="105"/>
      <c r="AEO84" s="105"/>
      <c r="AEP84" s="105"/>
      <c r="AEQ84" s="105"/>
      <c r="AER84" s="105"/>
      <c r="AES84" s="105"/>
      <c r="AET84" s="105"/>
      <c r="AEU84" s="105"/>
      <c r="AEV84" s="105"/>
      <c r="AEW84" s="105"/>
      <c r="AEX84" s="105"/>
      <c r="AEY84" s="105"/>
      <c r="AEZ84" s="105"/>
      <c r="AFA84" s="105"/>
      <c r="AFB84" s="105"/>
      <c r="AFC84" s="105"/>
      <c r="AFD84" s="105"/>
      <c r="AFE84" s="105"/>
      <c r="AFF84" s="105"/>
      <c r="AFG84" s="105"/>
      <c r="AFH84" s="105"/>
      <c r="AFI84" s="105"/>
      <c r="AFJ84" s="105"/>
      <c r="AFK84" s="105"/>
      <c r="AFL84" s="105"/>
      <c r="AFM84" s="105"/>
      <c r="AFN84" s="105"/>
      <c r="AFO84" s="105"/>
      <c r="AFP84" s="105"/>
      <c r="AFQ84" s="105"/>
      <c r="AFR84" s="105"/>
      <c r="AFS84" s="105"/>
      <c r="AFT84" s="105"/>
      <c r="AFU84" s="105"/>
      <c r="AFV84" s="105"/>
      <c r="AFW84" s="105"/>
      <c r="AFX84" s="105"/>
      <c r="AFY84" s="105"/>
      <c r="AFZ84" s="105"/>
      <c r="AGA84" s="105"/>
      <c r="AGB84" s="105"/>
      <c r="AGC84" s="105"/>
      <c r="AGD84" s="105"/>
      <c r="AGE84" s="105"/>
      <c r="AGF84" s="105"/>
      <c r="AGG84" s="105"/>
      <c r="AGH84" s="105"/>
      <c r="AGI84" s="105"/>
      <c r="AGJ84" s="105"/>
      <c r="AGK84" s="105"/>
      <c r="AGL84" s="105"/>
      <c r="AGM84" s="105"/>
      <c r="AGN84" s="105"/>
      <c r="AGO84" s="105"/>
      <c r="AGP84" s="105"/>
      <c r="AGQ84" s="105"/>
      <c r="AGR84" s="105"/>
      <c r="AGS84" s="105"/>
      <c r="AGT84" s="105"/>
      <c r="AGU84" s="105"/>
      <c r="AGV84" s="105"/>
      <c r="AGW84" s="105"/>
      <c r="AGX84" s="105"/>
      <c r="AGY84" s="105"/>
      <c r="AGZ84" s="105"/>
      <c r="AHA84" s="105"/>
      <c r="AHB84" s="105"/>
      <c r="AHC84" s="105"/>
      <c r="AHD84" s="105"/>
      <c r="AHE84" s="105"/>
      <c r="AHF84" s="105"/>
      <c r="AHG84" s="105"/>
      <c r="AHH84" s="105"/>
      <c r="AHI84" s="105"/>
      <c r="AHJ84" s="105"/>
      <c r="AHK84" s="105"/>
      <c r="AHL84" s="105"/>
      <c r="AHM84" s="105"/>
      <c r="AHN84" s="105"/>
      <c r="AHO84" s="105"/>
      <c r="AHP84" s="105"/>
      <c r="AHQ84" s="105"/>
      <c r="AHR84" s="105"/>
      <c r="AHS84" s="105"/>
      <c r="AHT84" s="105"/>
      <c r="AHU84" s="105"/>
      <c r="AHV84" s="105"/>
      <c r="AHW84" s="105"/>
      <c r="AHX84" s="105"/>
      <c r="AHY84" s="105"/>
      <c r="AHZ84" s="105"/>
      <c r="AIA84" s="105"/>
      <c r="AIB84" s="105"/>
      <c r="AIC84" s="105"/>
      <c r="AID84" s="105"/>
      <c r="AIE84" s="105"/>
      <c r="AIF84" s="105"/>
      <c r="AIG84" s="105"/>
      <c r="AIH84" s="105"/>
      <c r="AII84" s="105"/>
      <c r="AIJ84" s="105"/>
      <c r="AIK84" s="105"/>
      <c r="AIL84" s="105"/>
      <c r="AIM84" s="105"/>
      <c r="AIN84" s="105"/>
      <c r="AIO84" s="105"/>
      <c r="AIP84" s="105"/>
      <c r="AIQ84" s="105"/>
      <c r="AIR84" s="105"/>
      <c r="AIS84" s="105"/>
      <c r="AIT84" s="105"/>
      <c r="AIU84" s="105"/>
      <c r="AIV84" s="105"/>
      <c r="AIW84" s="105"/>
      <c r="AIX84" s="105"/>
      <c r="AIY84" s="105"/>
      <c r="AIZ84" s="105"/>
      <c r="AJA84" s="105"/>
      <c r="AJB84" s="105"/>
      <c r="AJC84" s="105"/>
      <c r="AJD84" s="105"/>
      <c r="AJE84" s="105"/>
      <c r="AJF84" s="105"/>
      <c r="AJG84" s="105"/>
      <c r="AJH84" s="105"/>
      <c r="AJI84" s="105"/>
      <c r="AJJ84" s="105"/>
      <c r="AJK84" s="105"/>
      <c r="AJL84" s="105"/>
      <c r="AJM84" s="105"/>
      <c r="AJN84" s="105"/>
      <c r="AJO84" s="105"/>
      <c r="AJP84" s="105"/>
      <c r="AJQ84" s="105"/>
      <c r="AJR84" s="105"/>
      <c r="AJS84" s="105"/>
      <c r="AJT84" s="105"/>
      <c r="AJU84" s="105"/>
      <c r="AJV84" s="105"/>
      <c r="AJW84" s="105"/>
      <c r="AJX84" s="105"/>
      <c r="AJY84" s="105"/>
      <c r="AJZ84" s="105"/>
      <c r="AKA84" s="105"/>
      <c r="AKB84" s="105"/>
      <c r="AKC84" s="105"/>
      <c r="AKD84" s="105"/>
      <c r="AKE84" s="105"/>
      <c r="AKF84" s="105"/>
      <c r="AKG84" s="105"/>
      <c r="AKH84" s="105"/>
      <c r="AKI84" s="105"/>
      <c r="AKJ84" s="105"/>
      <c r="AKK84" s="105"/>
      <c r="AKL84" s="105"/>
      <c r="AKM84" s="105"/>
      <c r="AKN84" s="105"/>
      <c r="AKO84" s="105"/>
      <c r="AKP84" s="105"/>
      <c r="AKQ84" s="105"/>
      <c r="AKR84" s="105"/>
      <c r="AKS84" s="105"/>
      <c r="AKT84" s="105"/>
      <c r="AKU84" s="105"/>
      <c r="AKV84" s="105"/>
      <c r="AKW84" s="105"/>
      <c r="AKX84" s="105"/>
      <c r="AKY84" s="105"/>
      <c r="AKZ84" s="105"/>
      <c r="ALA84" s="105"/>
      <c r="ALB84" s="105"/>
      <c r="ALC84" s="105"/>
      <c r="ALD84" s="105"/>
      <c r="ALE84" s="105"/>
      <c r="ALF84" s="105"/>
      <c r="ALG84" s="105"/>
      <c r="ALH84" s="105"/>
      <c r="ALI84" s="105"/>
      <c r="ALJ84" s="105"/>
      <c r="ALK84" s="105"/>
      <c r="ALL84" s="105"/>
      <c r="ALM84" s="105"/>
      <c r="ALN84" s="105"/>
      <c r="ALO84" s="105"/>
      <c r="ALP84" s="105"/>
      <c r="ALQ84" s="105"/>
      <c r="ALR84" s="105"/>
      <c r="ALS84" s="105"/>
      <c r="ALT84" s="105"/>
      <c r="ALU84" s="105"/>
      <c r="ALV84" s="105"/>
      <c r="ALW84" s="105"/>
      <c r="ALX84" s="105"/>
      <c r="ALY84" s="105"/>
      <c r="ALZ84" s="105"/>
      <c r="AMA84" s="105"/>
      <c r="AMB84" s="105"/>
      <c r="AMC84" s="105"/>
      <c r="AMD84" s="105"/>
      <c r="AME84" s="105"/>
      <c r="AMF84" s="105"/>
      <c r="AMG84" s="105"/>
      <c r="AMH84" s="105"/>
      <c r="AMI84" s="105"/>
      <c r="AMJ84" s="105"/>
    </row>
  </sheetData>
  <autoFilter ref="A5:V6"/>
  <mergeCells count="17">
    <mergeCell ref="U5:U6"/>
    <mergeCell ref="V5:V6"/>
    <mergeCell ref="N5:N6"/>
    <mergeCell ref="O5:O6"/>
    <mergeCell ref="P5:P6"/>
    <mergeCell ref="Q5:S5"/>
    <mergeCell ref="T5:T6"/>
    <mergeCell ref="E3:L3"/>
    <mergeCell ref="A5:A6"/>
    <mergeCell ref="B5:B6"/>
    <mergeCell ref="C5:C6"/>
    <mergeCell ref="D5:D6"/>
    <mergeCell ref="E5:E6"/>
    <mergeCell ref="F5:F6"/>
    <mergeCell ref="G5:G6"/>
    <mergeCell ref="H5:J5"/>
    <mergeCell ref="K5:M5"/>
  </mergeCells>
  <phoneticPr fontId="23" type="noConversion"/>
  <hyperlinks>
    <hyperlink ref="N23" r:id="rId1"/>
    <hyperlink ref="N48" r:id="rId2"/>
    <hyperlink ref="N49" r:id="rId3"/>
    <hyperlink ref="N54" r:id="rId4"/>
    <hyperlink ref="N56" r:id="rId5"/>
    <hyperlink ref="N58" r:id="rId6"/>
    <hyperlink ref="N62" r:id="rId7"/>
    <hyperlink ref="N63" r:id="rId8"/>
  </hyperlinks>
  <pageMargins left="0" right="0" top="0.39374999999999999" bottom="0.39374999999999999" header="0" footer="0"/>
  <pageSetup paperSize="9" orientation="portrait" horizontalDpi="300" verticalDpi="300" r:id="rId9"/>
  <headerFooter>
    <oddHeader>&amp;C&amp;A</oddHeader>
    <oddFooter>&amp;CСтраница &amp;P</oddFooter>
  </headerFooter>
  <tableParts count="1"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6"/>
  <sheetViews>
    <sheetView zoomScale="75" zoomScaleNormal="75" workbookViewId="0">
      <selection activeCell="B6" activeCellId="1" sqref="E1277:F1279 B6"/>
    </sheetView>
  </sheetViews>
  <sheetFormatPr defaultColWidth="8.7109375" defaultRowHeight="12.75"/>
  <cols>
    <col min="2" max="2" width="18.28515625" customWidth="1"/>
  </cols>
  <sheetData>
    <row r="4" spans="2:2" ht="73.5" customHeight="1">
      <c r="B4" s="2" t="s">
        <v>56</v>
      </c>
    </row>
    <row r="6" spans="2:2" ht="38.25">
      <c r="B6" s="1" t="s">
        <v>52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INSPIRON</dc:creator>
  <dc:description/>
  <cp:lastModifiedBy>Багнюк Ольга Володимирівна</cp:lastModifiedBy>
  <cp:revision>16</cp:revision>
  <dcterms:created xsi:type="dcterms:W3CDTF">2025-01-23T06:18:20Z</dcterms:created>
  <dcterms:modified xsi:type="dcterms:W3CDTF">2025-03-03T07:45:01Z</dcterms:modified>
  <dc:language>ru-RU</dc:language>
</cp:coreProperties>
</file>